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0"/>
  </bookViews>
  <sheets>
    <sheet name="XHOD-FM" sheetId="1" r:id="rId1"/>
  </sheets>
  <definedNames>
    <definedName name="_xlnm.Print_Area" localSheetId="0">'XHOD-FM'!$A$1:$BQ$116</definedName>
    <definedName name="_xlnm.Print_Titles" localSheetId="0">'XHOD-FM'!$A:$C</definedName>
    <definedName name="_xlnm.Print_Area_1">'XHOD-FM'!$A$1:$BQ$116</definedName>
    <definedName name="_xlnm.Print_Titles_1">'XHOD-FM'!$A:$C</definedName>
  </definedNames>
  <calcPr fullCalcOnLoad="1"/>
</workbook>
</file>

<file path=xl/sharedStrings.xml><?xml version="1.0" encoding="utf-8"?>
<sst xmlns="http://schemas.openxmlformats.org/spreadsheetml/2006/main" count="515" uniqueCount="65">
  <si>
    <t xml:space="preserve">PAUTA DE REPOSICIÓN EN CUMPLIMIENTO AL ACUERDO CG133/2009 </t>
  </si>
  <si>
    <t>PARTIDO</t>
  </si>
  <si>
    <t>INCUMPLIMIEN-TOS  (30 SEG)</t>
  </si>
  <si>
    <t>REPOSICIO-NES (20 SEG)</t>
  </si>
  <si>
    <t>DIFERENCIA</t>
  </si>
  <si>
    <t xml:space="preserve">DEL CONSEJO GENERAL DEL INSTITUTO FEDERAL ELECTORAL </t>
  </si>
  <si>
    <t>PRI</t>
  </si>
  <si>
    <t>RADIO</t>
  </si>
  <si>
    <t>PAN</t>
  </si>
  <si>
    <t>PRD</t>
  </si>
  <si>
    <t xml:space="preserve">PERIODO: </t>
  </si>
  <si>
    <t>DEL 29 DE SEPTIEMBRE AL 27 DE NOVIEMBRE DE 2009</t>
  </si>
  <si>
    <t>PSD</t>
  </si>
  <si>
    <t>EMISORA:</t>
  </si>
  <si>
    <t>XHOD-FM</t>
  </si>
  <si>
    <t>PNA</t>
  </si>
  <si>
    <t xml:space="preserve">FRECUENCIA: </t>
  </si>
  <si>
    <t>96.9 MHZ.</t>
  </si>
  <si>
    <t>CONV</t>
  </si>
  <si>
    <t>ENTIDAD:</t>
  </si>
  <si>
    <t>SAN LUIS POTOSI</t>
  </si>
  <si>
    <t>PT</t>
  </si>
  <si>
    <t>PVEM</t>
  </si>
  <si>
    <t>MES</t>
  </si>
  <si>
    <t xml:space="preserve">SEPTIEMBRE </t>
  </si>
  <si>
    <t>OCTUBRE</t>
  </si>
  <si>
    <t xml:space="preserve">NOVIEMBRE </t>
  </si>
  <si>
    <t>NOVIEMBRE</t>
  </si>
  <si>
    <t>PCP</t>
  </si>
  <si>
    <t>DÍA Y FECHA</t>
  </si>
  <si>
    <t>MA</t>
  </si>
  <si>
    <t>MI</t>
  </si>
  <si>
    <t>J</t>
  </si>
  <si>
    <t>V</t>
  </si>
  <si>
    <t>S</t>
  </si>
  <si>
    <t>D</t>
  </si>
  <si>
    <t>L</t>
  </si>
  <si>
    <t>Total</t>
  </si>
  <si>
    <t>HORARIO</t>
  </si>
  <si>
    <t>MINUTOS</t>
  </si>
  <si>
    <t>06:00 a 07:00</t>
  </si>
  <si>
    <t>SPOTS PERIODO</t>
  </si>
  <si>
    <t>TOTAL</t>
  </si>
  <si>
    <t>SOBRAN-TES</t>
  </si>
  <si>
    <t>07:00 a 08:00</t>
  </si>
  <si>
    <t>08:00 a 09:00</t>
  </si>
  <si>
    <t>09:00 a 10:00</t>
  </si>
  <si>
    <t>10:00 a 11:00</t>
  </si>
  <si>
    <t>L-PCP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</si>
  <si>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</si>
  <si>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</si>
  <si>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</si>
  <si>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</si>
  <si>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</si>
  <si>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</si>
  <si>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</si>
  <si>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</si>
  <si>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</si>
  <si>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</si>
  <si>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</si>
  <si>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</si>
  <si>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24:00</t>
  </si>
  <si>
    <t>LIC. ANTONIO HORACIO GAMBOA CHABBÁN</t>
  </si>
  <si>
    <t xml:space="preserve">DIRECTOR EJECUTIVO DE PRERROGATIVAS Y PARTIDOS POLÍTICOS </t>
  </si>
  <si>
    <t xml:space="preserve">Y SECRETARIO TÉCNICO DEL COMITÉ DE RADIO Y TELEVISIÓN DEL IFE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</si>
</sst>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6"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5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58">
    <xf numFmtId="164" fontId="0" fillId="0" borderId="0" xfId="0" applyAlignment="1">
      <alignment/>
    </xf>
    <xf numFmtId="164" fontId="2" fillId="0" borderId="0" xfId="20" applyFont="1" applyAlignment="1">
      <alignment horizontal="center" vertical="center"/>
      <protection/>
    </xf>
    <xf numFmtId="164" fontId="3" fillId="0" borderId="0" xfId="20" applyFont="1" applyBorder="1" applyAlignment="1">
      <alignment horizontal="center"/>
      <protection/>
    </xf>
    <xf numFmtId="164" fontId="4" fillId="2" borderId="1" xfId="20" applyFont="1" applyFill="1" applyBorder="1" applyAlignment="1">
      <alignment horizontal="center" vertical="center"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  <xf numFmtId="164" fontId="4" fillId="4" borderId="1" xfId="20" applyFont="1" applyFill="1" applyBorder="1" applyAlignment="1">
      <alignment horizontal="center" vertical="center" wrapText="1"/>
      <protection/>
    </xf>
    <xf numFmtId="164" fontId="5" fillId="0" borderId="0" xfId="20" applyFont="1" applyAlignment="1">
      <alignment horizontal="center" vertical="center"/>
      <protection/>
    </xf>
    <xf numFmtId="164" fontId="5" fillId="0" borderId="1" xfId="20" applyFont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2" fillId="0" borderId="0" xfId="20" applyFont="1" applyFill="1" applyAlignment="1">
      <alignment horizontal="center" vertical="center"/>
      <protection/>
    </xf>
    <xf numFmtId="164" fontId="6" fillId="0" borderId="0" xfId="20" applyFont="1" applyAlignment="1">
      <alignment horizontal="left" vertical="center"/>
      <protection/>
    </xf>
    <xf numFmtId="164" fontId="7" fillId="0" borderId="0" xfId="20" applyFont="1" applyBorder="1" applyAlignment="1">
      <alignment horizontal="left" vertical="center"/>
      <protection/>
    </xf>
    <xf numFmtId="164" fontId="6" fillId="0" borderId="0" xfId="20" applyFont="1" applyBorder="1" applyAlignment="1">
      <alignment horizontal="left" vertical="center"/>
      <protection/>
    </xf>
    <xf numFmtId="164" fontId="5" fillId="5" borderId="1" xfId="20" applyFont="1" applyFill="1" applyBorder="1" applyAlignment="1">
      <alignment horizontal="center" vertical="center" wrapText="1"/>
      <protection/>
    </xf>
    <xf numFmtId="164" fontId="4" fillId="0" borderId="0" xfId="20" applyFont="1" applyAlignment="1">
      <alignment horizontal="left" vertical="center"/>
      <protection/>
    </xf>
    <xf numFmtId="164" fontId="2" fillId="0" borderId="0" xfId="20" applyFont="1" applyAlignment="1">
      <alignment horizontal="left" vertical="center"/>
      <protection/>
    </xf>
    <xf numFmtId="164" fontId="8" fillId="0" borderId="0" xfId="20" applyFont="1" applyFill="1" applyBorder="1" applyAlignment="1">
      <alignment horizontal="center" vertical="center"/>
      <protection/>
    </xf>
    <xf numFmtId="164" fontId="2" fillId="0" borderId="0" xfId="20" applyFont="1" applyFill="1" applyBorder="1" applyAlignment="1">
      <alignment horizontal="center" vertical="center"/>
      <protection/>
    </xf>
    <xf numFmtId="164" fontId="5" fillId="0" borderId="0" xfId="20" applyFont="1" applyFill="1" applyAlignment="1">
      <alignment horizontal="center" vertical="center"/>
      <protection/>
    </xf>
    <xf numFmtId="164" fontId="7" fillId="2" borderId="1" xfId="21" applyFont="1" applyFill="1" applyBorder="1" applyAlignment="1">
      <alignment horizontal="center" vertical="center" wrapText="1"/>
      <protection/>
    </xf>
    <xf numFmtId="164" fontId="6" fillId="3" borderId="1" xfId="20" applyFont="1" applyFill="1" applyBorder="1" applyAlignment="1">
      <alignment horizontal="center" vertical="center" wrapText="1"/>
      <protection/>
    </xf>
    <xf numFmtId="164" fontId="7" fillId="4" borderId="1" xfId="20" applyFont="1" applyFill="1" applyBorder="1" applyAlignment="1">
      <alignment horizontal="center" vertical="center" wrapText="1"/>
      <protection/>
    </xf>
    <xf numFmtId="164" fontId="7" fillId="3" borderId="1" xfId="21" applyFont="1" applyFill="1" applyBorder="1" applyAlignment="1">
      <alignment horizontal="center" vertical="center" wrapText="1"/>
      <protection/>
    </xf>
    <xf numFmtId="164" fontId="7" fillId="4" borderId="1" xfId="21" applyFont="1" applyFill="1" applyBorder="1" applyAlignment="1">
      <alignment horizontal="center" vertical="center" wrapText="1"/>
      <protection/>
    </xf>
    <xf numFmtId="164" fontId="9" fillId="6" borderId="1" xfId="20" applyFont="1" applyFill="1" applyBorder="1" applyAlignment="1">
      <alignment horizontal="center" vertical="center" wrapText="1"/>
      <protection/>
    </xf>
    <xf numFmtId="164" fontId="10" fillId="6" borderId="1" xfId="20" applyFont="1" applyFill="1" applyBorder="1" applyAlignment="1">
      <alignment horizontal="center" vertical="center" wrapText="1"/>
      <protection/>
    </xf>
    <xf numFmtId="164" fontId="5" fillId="0" borderId="0" xfId="20" applyFont="1" applyAlignment="1">
      <alignment horizontal="center" vertical="center" wrapText="1"/>
      <protection/>
    </xf>
    <xf numFmtId="164" fontId="0" fillId="5" borderId="1" xfId="21" applyFont="1" applyFill="1" applyBorder="1" applyAlignment="1">
      <alignment horizontal="center" vertical="center" wrapText="1"/>
      <protection/>
    </xf>
    <xf numFmtId="164" fontId="7" fillId="5" borderId="1" xfId="20" applyFont="1" applyFill="1" applyBorder="1" applyAlignment="1">
      <alignment horizontal="center" vertical="center"/>
      <protection/>
    </xf>
    <xf numFmtId="164" fontId="10" fillId="7" borderId="1" xfId="20" applyNumberFormat="1" applyFont="1" applyFill="1" applyBorder="1" applyAlignment="1" applyProtection="1">
      <alignment horizontal="center" vertical="center" wrapText="1"/>
      <protection/>
    </xf>
    <xf numFmtId="164" fontId="10" fillId="8" borderId="1" xfId="20" applyNumberFormat="1" applyFont="1" applyFill="1" applyBorder="1" applyAlignment="1" applyProtection="1">
      <alignment horizontal="center" vertical="center" wrapText="1"/>
      <protection/>
    </xf>
    <xf numFmtId="164" fontId="10" fillId="9" borderId="1" xfId="20" applyNumberFormat="1" applyFont="1" applyFill="1" applyBorder="1" applyAlignment="1" applyProtection="1">
      <alignment horizontal="center" vertical="center" wrapText="1"/>
      <protection/>
    </xf>
    <xf numFmtId="164" fontId="11" fillId="5" borderId="1" xfId="20" applyNumberFormat="1" applyFont="1" applyFill="1" applyBorder="1" applyAlignment="1" applyProtection="1">
      <alignment horizontal="center" vertical="center" wrapText="1"/>
      <protection/>
    </xf>
    <xf numFmtId="164" fontId="12" fillId="10" borderId="1" xfId="20" applyNumberFormat="1" applyFont="1" applyFill="1" applyBorder="1" applyAlignment="1" applyProtection="1">
      <alignment horizontal="center" vertical="center" wrapText="1"/>
      <protection/>
    </xf>
    <xf numFmtId="164" fontId="12" fillId="11" borderId="1" xfId="20" applyNumberFormat="1" applyFont="1" applyFill="1" applyBorder="1" applyAlignment="1" applyProtection="1">
      <alignment horizontal="center" vertical="center" wrapText="1"/>
      <protection/>
    </xf>
    <xf numFmtId="164" fontId="13" fillId="12" borderId="1" xfId="20" applyNumberFormat="1" applyFont="1" applyFill="1" applyBorder="1" applyAlignment="1" applyProtection="1">
      <alignment horizontal="center" vertical="center" wrapText="1"/>
      <protection/>
    </xf>
    <xf numFmtId="164" fontId="2" fillId="5" borderId="0" xfId="20" applyFont="1" applyFill="1" applyAlignment="1">
      <alignment horizontal="center" vertical="center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0" fillId="0" borderId="1" xfId="21" applyFont="1" applyFill="1" applyBorder="1" applyAlignment="1">
      <alignment horizontal="center" vertical="center" wrapText="1"/>
      <protection/>
    </xf>
    <xf numFmtId="164" fontId="12" fillId="13" borderId="1" xfId="20" applyNumberFormat="1" applyFont="1" applyFill="1" applyBorder="1" applyAlignment="1" applyProtection="1">
      <alignment horizontal="center" vertical="center" wrapText="1"/>
      <protection/>
    </xf>
    <xf numFmtId="164" fontId="0" fillId="5" borderId="1" xfId="20" applyFont="1" applyFill="1" applyBorder="1" applyAlignment="1">
      <alignment horizontal="center" vertical="center"/>
      <protection/>
    </xf>
    <xf numFmtId="164" fontId="4" fillId="14" borderId="1" xfId="20" applyNumberFormat="1" applyFont="1" applyFill="1" applyBorder="1" applyAlignment="1" applyProtection="1">
      <alignment horizontal="center" vertical="center"/>
      <protection/>
    </xf>
    <xf numFmtId="164" fontId="2" fillId="5" borderId="0" xfId="23" applyFont="1" applyFill="1" applyAlignment="1">
      <alignment horizontal="center" vertical="center"/>
      <protection/>
    </xf>
    <xf numFmtId="164" fontId="2" fillId="0" borderId="0" xfId="23" applyFont="1" applyAlignment="1">
      <alignment horizontal="center" vertical="center"/>
      <protection/>
    </xf>
    <xf numFmtId="164" fontId="4" fillId="14" borderId="1" xfId="21" applyNumberFormat="1" applyFont="1" applyFill="1" applyBorder="1" applyAlignment="1" applyProtection="1">
      <alignment horizontal="center" vertical="center" wrapText="1"/>
      <protection/>
    </xf>
    <xf numFmtId="164" fontId="5" fillId="5" borderId="0" xfId="20" applyFont="1" applyFill="1" applyAlignment="1">
      <alignment horizontal="center" vertical="center"/>
      <protection/>
    </xf>
    <xf numFmtId="164" fontId="0" fillId="15" borderId="1" xfId="20" applyNumberFormat="1" applyFont="1" applyFill="1" applyBorder="1" applyAlignment="1" applyProtection="1">
      <alignment horizontal="center" vertical="center"/>
      <protection/>
    </xf>
    <xf numFmtId="164" fontId="12" fillId="10" borderId="1" xfId="20" applyNumberFormat="1" applyFont="1" applyFill="1" applyBorder="1" applyAlignment="1" applyProtection="1">
      <alignment horizontal="center" vertical="center"/>
      <protection/>
    </xf>
    <xf numFmtId="164" fontId="10" fillId="9" borderId="1" xfId="20" applyNumberFormat="1" applyFont="1" applyFill="1" applyBorder="1" applyAlignment="1" applyProtection="1">
      <alignment horizontal="center" vertical="center"/>
      <protection/>
    </xf>
    <xf numFmtId="164" fontId="10" fillId="8" borderId="1" xfId="20" applyNumberFormat="1" applyFont="1" applyFill="1" applyBorder="1" applyAlignment="1" applyProtection="1">
      <alignment horizontal="center" vertical="center"/>
      <protection/>
    </xf>
    <xf numFmtId="164" fontId="4" fillId="14" borderId="1" xfId="21" applyNumberFormat="1" applyFont="1" applyFill="1" applyBorder="1" applyAlignment="1" applyProtection="1">
      <alignment horizontal="center" vertical="center"/>
      <protection/>
    </xf>
    <xf numFmtId="164" fontId="0" fillId="0" borderId="0" xfId="21" applyFont="1" applyFill="1" applyBorder="1" applyAlignment="1">
      <alignment horizontal="center" vertical="center" wrapText="1"/>
      <protection/>
    </xf>
    <xf numFmtId="164" fontId="7" fillId="0" borderId="0" xfId="20" applyFont="1" applyFill="1" applyBorder="1" applyAlignment="1">
      <alignment horizontal="center" vertical="center"/>
      <protection/>
    </xf>
    <xf numFmtId="164" fontId="7" fillId="0" borderId="2" xfId="20" applyFont="1" applyFill="1" applyBorder="1" applyAlignment="1">
      <alignment horizontal="center" vertical="center"/>
      <protection/>
    </xf>
    <xf numFmtId="164" fontId="0" fillId="0" borderId="2" xfId="21" applyFont="1" applyFill="1" applyBorder="1" applyAlignment="1">
      <alignment horizontal="center" vertical="center" wrapText="1"/>
      <protection/>
    </xf>
    <xf numFmtId="164" fontId="14" fillId="0" borderId="0" xfId="23" applyFont="1" applyFill="1" applyBorder="1" applyAlignment="1">
      <alignment horizontal="center" vertical="center"/>
      <protection/>
    </xf>
    <xf numFmtId="164" fontId="15" fillId="0" borderId="0" xfId="20" applyFont="1" applyBorder="1" applyAlignment="1">
      <alignment horizontal="center"/>
      <protection/>
    </xf>
    <xf numFmtId="164" fontId="15" fillId="0" borderId="0" xfId="20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Normal 2" xfId="21"/>
    <cellStyle name="Normal 2 2" xfId="22"/>
    <cellStyle name="Normal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5373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116"/>
  <sheetViews>
    <sheetView tabSelected="1" view="pageBreakPreview" zoomScale="90" zoomScaleSheetLayoutView="90" workbookViewId="0" topLeftCell="A1">
      <selection activeCell="A1" sqref="A1"/>
    </sheetView>
  </sheetViews>
  <sheetFormatPr defaultColWidth="12.57421875" defaultRowHeight="12.75"/>
  <cols>
    <col min="1" max="1" width="12.57421875" style="1" customWidth="1"/>
    <col min="2" max="3" width="5.7109375" style="1" customWidth="1"/>
    <col min="4" max="64" width="6.140625" style="1" customWidth="1"/>
    <col min="65" max="65" width="10.140625" style="1" customWidth="1"/>
    <col min="66" max="66" width="12.140625" style="1" customWidth="1"/>
    <col min="67" max="67" width="10.140625" style="1" customWidth="1"/>
    <col min="68" max="68" width="9.421875" style="1" customWidth="1"/>
    <col min="69" max="69" width="8.00390625" style="1" customWidth="1"/>
    <col min="70" max="16384" width="12.140625" style="1" customWidth="1"/>
  </cols>
  <sheetData>
    <row r="1" spans="4:69" ht="21.7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0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M1" s="3" t="s">
        <v>1</v>
      </c>
      <c r="BN1" s="4" t="s">
        <v>2</v>
      </c>
      <c r="BO1" s="5" t="s">
        <v>3</v>
      </c>
      <c r="BP1" s="3" t="s">
        <v>4</v>
      </c>
      <c r="BQ1" s="6"/>
    </row>
    <row r="2" spans="4:69" ht="13.5">
      <c r="D2" s="2" t="s">
        <v>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5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 t="s">
        <v>5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M2" s="7" t="s">
        <v>6</v>
      </c>
      <c r="BN2" s="8">
        <v>42</v>
      </c>
      <c r="BO2" s="7">
        <f>BN2*30/20</f>
        <v>63</v>
      </c>
      <c r="BP2" s="7">
        <f>BO2-BN2</f>
        <v>21</v>
      </c>
      <c r="BQ2" s="6"/>
    </row>
    <row r="3" spans="4:69" ht="13.5">
      <c r="D3" s="2" t="s">
        <v>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 t="s">
        <v>7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 t="s">
        <v>7</v>
      </c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M3" s="7" t="s">
        <v>8</v>
      </c>
      <c r="BN3" s="8">
        <v>89</v>
      </c>
      <c r="BO3" s="7">
        <f aca="true" t="shared" si="0" ref="BO3:BO10">BN3*30/20</f>
        <v>133.5</v>
      </c>
      <c r="BP3" s="7">
        <f aca="true" t="shared" si="1" ref="BP3:BP10">BO3-BN3</f>
        <v>44.5</v>
      </c>
      <c r="BQ3" s="6"/>
    </row>
    <row r="4" spans="10:69" ht="12.75">
      <c r="J4" s="9"/>
      <c r="K4" s="9"/>
      <c r="L4" s="9"/>
      <c r="M4" s="9"/>
      <c r="N4" s="9"/>
      <c r="O4" s="9"/>
      <c r="AU4" s="9"/>
      <c r="AV4" s="9"/>
      <c r="AW4" s="9"/>
      <c r="AX4" s="9"/>
      <c r="AY4" s="9"/>
      <c r="AZ4" s="9"/>
      <c r="BM4" s="7" t="s">
        <v>9</v>
      </c>
      <c r="BN4" s="8">
        <v>24</v>
      </c>
      <c r="BO4" s="7">
        <f t="shared" si="0"/>
        <v>36</v>
      </c>
      <c r="BP4" s="7">
        <f t="shared" si="1"/>
        <v>12</v>
      </c>
      <c r="BQ4" s="6"/>
    </row>
    <row r="5" spans="4:69" s="10" customFormat="1" ht="12.75">
      <c r="D5" s="11" t="s">
        <v>10</v>
      </c>
      <c r="E5" s="12"/>
      <c r="G5" s="12" t="s">
        <v>11</v>
      </c>
      <c r="I5" s="12"/>
      <c r="M5" s="12"/>
      <c r="N5" s="12"/>
      <c r="V5" s="11" t="str">
        <f>D5</f>
        <v>PERIODO: </v>
      </c>
      <c r="W5" s="12"/>
      <c r="Y5" s="11" t="str">
        <f>G5</f>
        <v>DEL 29 DE SEPTIEMBRE AL 27 DE NOVIEMBRE DE 2009</v>
      </c>
      <c r="AA5" s="12"/>
      <c r="AB5" s="12"/>
      <c r="AH5" s="12"/>
      <c r="AO5" s="11" t="s">
        <v>10</v>
      </c>
      <c r="AP5" s="12"/>
      <c r="AR5" s="12" t="s">
        <v>11</v>
      </c>
      <c r="AT5" s="12"/>
      <c r="AX5" s="12"/>
      <c r="AY5" s="12"/>
      <c r="BG5" s="11"/>
      <c r="BH5" s="12"/>
      <c r="BJ5" s="11"/>
      <c r="BM5" s="13" t="s">
        <v>12</v>
      </c>
      <c r="BN5" s="8">
        <v>4</v>
      </c>
      <c r="BO5" s="7">
        <f t="shared" si="0"/>
        <v>6</v>
      </c>
      <c r="BP5" s="7">
        <f t="shared" si="1"/>
        <v>2</v>
      </c>
      <c r="BQ5" s="14"/>
    </row>
    <row r="6" spans="4:69" s="10" customFormat="1" ht="12.75">
      <c r="D6" s="11" t="s">
        <v>13</v>
      </c>
      <c r="E6" s="12"/>
      <c r="F6" s="12"/>
      <c r="G6" s="12" t="s">
        <v>14</v>
      </c>
      <c r="H6" s="12"/>
      <c r="I6" s="12"/>
      <c r="M6" s="12"/>
      <c r="N6" s="12"/>
      <c r="V6" s="11" t="str">
        <f>D6</f>
        <v>EMISORA:</v>
      </c>
      <c r="W6" s="12"/>
      <c r="X6" s="12"/>
      <c r="Y6" s="11" t="str">
        <f>G6</f>
        <v>XHOD-FM</v>
      </c>
      <c r="AA6" s="12"/>
      <c r="AB6" s="12"/>
      <c r="AG6" s="12"/>
      <c r="AH6" s="12"/>
      <c r="AO6" s="11" t="s">
        <v>13</v>
      </c>
      <c r="AP6" s="12"/>
      <c r="AQ6" s="12"/>
      <c r="AR6" s="12" t="s">
        <v>14</v>
      </c>
      <c r="AS6" s="12"/>
      <c r="AT6" s="12"/>
      <c r="AX6" s="12"/>
      <c r="AY6" s="12"/>
      <c r="BG6" s="11"/>
      <c r="BH6" s="12"/>
      <c r="BI6" s="12"/>
      <c r="BJ6" s="11"/>
      <c r="BM6" s="13" t="s">
        <v>15</v>
      </c>
      <c r="BN6" s="8">
        <v>15</v>
      </c>
      <c r="BO6" s="7">
        <f t="shared" si="0"/>
        <v>22.5</v>
      </c>
      <c r="BP6" s="7">
        <f t="shared" si="1"/>
        <v>7.5</v>
      </c>
      <c r="BQ6" s="14"/>
    </row>
    <row r="7" spans="4:69" s="10" customFormat="1" ht="12.75">
      <c r="D7" s="11" t="s">
        <v>16</v>
      </c>
      <c r="E7" s="12"/>
      <c r="F7" s="12"/>
      <c r="G7" s="12" t="s">
        <v>17</v>
      </c>
      <c r="H7" s="12"/>
      <c r="I7" s="12"/>
      <c r="M7" s="12"/>
      <c r="N7" s="12"/>
      <c r="V7" s="11" t="str">
        <f>D7</f>
        <v>FRECUENCIA: </v>
      </c>
      <c r="W7" s="12"/>
      <c r="X7" s="12"/>
      <c r="Y7" s="11" t="str">
        <f>G7</f>
        <v>96.9 MHZ.</v>
      </c>
      <c r="AA7" s="12"/>
      <c r="AB7" s="12"/>
      <c r="AG7" s="12"/>
      <c r="AH7" s="12"/>
      <c r="AO7" s="11" t="s">
        <v>16</v>
      </c>
      <c r="AP7" s="12"/>
      <c r="AQ7" s="12"/>
      <c r="AR7" s="12" t="s">
        <v>17</v>
      </c>
      <c r="AS7" s="12"/>
      <c r="AT7" s="12"/>
      <c r="AX7" s="12"/>
      <c r="AY7" s="12"/>
      <c r="BG7" s="11"/>
      <c r="BH7" s="12"/>
      <c r="BI7" s="12"/>
      <c r="BJ7" s="11"/>
      <c r="BM7" s="13" t="s">
        <v>18</v>
      </c>
      <c r="BN7" s="8">
        <v>15</v>
      </c>
      <c r="BO7" s="7">
        <f t="shared" si="0"/>
        <v>22.5</v>
      </c>
      <c r="BP7" s="7">
        <f t="shared" si="1"/>
        <v>7.5</v>
      </c>
      <c r="BQ7" s="14"/>
    </row>
    <row r="8" spans="1:69" s="10" customFormat="1" ht="12.75">
      <c r="A8" s="15"/>
      <c r="D8" s="11" t="s">
        <v>19</v>
      </c>
      <c r="E8" s="12"/>
      <c r="F8" s="12"/>
      <c r="G8" s="12" t="s">
        <v>20</v>
      </c>
      <c r="H8" s="12"/>
      <c r="I8" s="12"/>
      <c r="M8" s="12"/>
      <c r="N8" s="12"/>
      <c r="V8" s="11" t="str">
        <f>D8</f>
        <v>ENTIDAD:</v>
      </c>
      <c r="W8" s="12"/>
      <c r="X8" s="12"/>
      <c r="Y8" s="11" t="str">
        <f>G8</f>
        <v>SAN LUIS POTOSI</v>
      </c>
      <c r="AA8" s="12"/>
      <c r="AB8" s="12"/>
      <c r="AG8" s="12"/>
      <c r="AH8" s="12"/>
      <c r="AO8" s="11" t="s">
        <v>19</v>
      </c>
      <c r="AP8" s="12"/>
      <c r="AQ8" s="12"/>
      <c r="AR8" s="12" t="s">
        <v>20</v>
      </c>
      <c r="AS8" s="12"/>
      <c r="AT8" s="12"/>
      <c r="AX8" s="12"/>
      <c r="AY8" s="12"/>
      <c r="BG8" s="11"/>
      <c r="BH8" s="12"/>
      <c r="BI8" s="12"/>
      <c r="BJ8" s="11"/>
      <c r="BM8" s="13" t="s">
        <v>21</v>
      </c>
      <c r="BN8" s="8">
        <v>14</v>
      </c>
      <c r="BO8" s="7">
        <f t="shared" si="0"/>
        <v>21</v>
      </c>
      <c r="BP8" s="7">
        <f t="shared" si="1"/>
        <v>7</v>
      </c>
      <c r="BQ8" s="14"/>
    </row>
    <row r="9" spans="4:69" s="9" customFormat="1" ht="12.75">
      <c r="D9" s="16"/>
      <c r="G9" s="17"/>
      <c r="H9" s="17"/>
      <c r="I9" s="17"/>
      <c r="M9" s="17"/>
      <c r="N9" s="17"/>
      <c r="O9" s="16"/>
      <c r="R9" s="17"/>
      <c r="S9" s="17"/>
      <c r="T9" s="17"/>
      <c r="X9" s="17"/>
      <c r="Y9" s="17"/>
      <c r="Z9" s="16"/>
      <c r="AC9" s="17"/>
      <c r="AD9" s="17"/>
      <c r="AE9" s="17"/>
      <c r="AI9" s="17"/>
      <c r="AJ9" s="17"/>
      <c r="AO9" s="16"/>
      <c r="AR9" s="17"/>
      <c r="AS9" s="17"/>
      <c r="AT9" s="17"/>
      <c r="AX9" s="17"/>
      <c r="AY9" s="17"/>
      <c r="AZ9" s="16"/>
      <c r="BC9" s="17"/>
      <c r="BD9" s="17"/>
      <c r="BE9" s="17"/>
      <c r="BI9" s="17"/>
      <c r="BJ9" s="17"/>
      <c r="BK9" s="16"/>
      <c r="BM9" s="13" t="s">
        <v>22</v>
      </c>
      <c r="BN9" s="8">
        <v>18</v>
      </c>
      <c r="BO9" s="7">
        <f t="shared" si="0"/>
        <v>27</v>
      </c>
      <c r="BP9" s="7">
        <f t="shared" si="1"/>
        <v>9</v>
      </c>
      <c r="BQ9" s="18"/>
    </row>
    <row r="10" spans="1:69" ht="12.75" customHeight="1">
      <c r="A10" s="19" t="s">
        <v>23</v>
      </c>
      <c r="B10" s="19"/>
      <c r="C10" s="19"/>
      <c r="D10" s="20" t="s">
        <v>24</v>
      </c>
      <c r="E10" s="20"/>
      <c r="F10" s="20" t="s">
        <v>25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 t="s">
        <v>25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 t="s">
        <v>26</v>
      </c>
      <c r="AL10" s="20"/>
      <c r="AM10" s="20"/>
      <c r="AN10" s="20"/>
      <c r="AO10" s="21" t="s">
        <v>27</v>
      </c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M10" s="7" t="s">
        <v>28</v>
      </c>
      <c r="BN10" s="8">
        <v>12</v>
      </c>
      <c r="BO10" s="7">
        <f t="shared" si="0"/>
        <v>18</v>
      </c>
      <c r="BP10" s="7">
        <f t="shared" si="1"/>
        <v>6</v>
      </c>
      <c r="BQ10" s="6"/>
    </row>
    <row r="11" spans="1:69" ht="12.75" customHeight="1">
      <c r="A11" s="19" t="s">
        <v>29</v>
      </c>
      <c r="B11" s="19"/>
      <c r="C11" s="19"/>
      <c r="D11" s="22" t="s">
        <v>30</v>
      </c>
      <c r="E11" s="22" t="s">
        <v>31</v>
      </c>
      <c r="F11" s="22" t="s">
        <v>32</v>
      </c>
      <c r="G11" s="22" t="s">
        <v>33</v>
      </c>
      <c r="H11" s="22" t="s">
        <v>34</v>
      </c>
      <c r="I11" s="22" t="s">
        <v>35</v>
      </c>
      <c r="J11" s="22" t="s">
        <v>36</v>
      </c>
      <c r="K11" s="22" t="s">
        <v>30</v>
      </c>
      <c r="L11" s="22" t="s">
        <v>31</v>
      </c>
      <c r="M11" s="22" t="s">
        <v>32</v>
      </c>
      <c r="N11" s="22" t="s">
        <v>33</v>
      </c>
      <c r="O11" s="22" t="s">
        <v>34</v>
      </c>
      <c r="P11" s="22" t="s">
        <v>35</v>
      </c>
      <c r="Q11" s="22" t="s">
        <v>36</v>
      </c>
      <c r="R11" s="22" t="s">
        <v>30</v>
      </c>
      <c r="S11" s="22" t="s">
        <v>31</v>
      </c>
      <c r="T11" s="22" t="s">
        <v>32</v>
      </c>
      <c r="U11" s="22" t="s">
        <v>33</v>
      </c>
      <c r="V11" s="22" t="s">
        <v>34</v>
      </c>
      <c r="W11" s="22" t="s">
        <v>35</v>
      </c>
      <c r="X11" s="22" t="s">
        <v>36</v>
      </c>
      <c r="Y11" s="22" t="s">
        <v>30</v>
      </c>
      <c r="Z11" s="22" t="s">
        <v>31</v>
      </c>
      <c r="AA11" s="22" t="s">
        <v>32</v>
      </c>
      <c r="AB11" s="22" t="s">
        <v>33</v>
      </c>
      <c r="AC11" s="22" t="s">
        <v>34</v>
      </c>
      <c r="AD11" s="22" t="s">
        <v>35</v>
      </c>
      <c r="AE11" s="22" t="s">
        <v>36</v>
      </c>
      <c r="AF11" s="22" t="s">
        <v>30</v>
      </c>
      <c r="AG11" s="22" t="s">
        <v>31</v>
      </c>
      <c r="AH11" s="22" t="s">
        <v>32</v>
      </c>
      <c r="AI11" s="22" t="s">
        <v>33</v>
      </c>
      <c r="AJ11" s="22" t="s">
        <v>34</v>
      </c>
      <c r="AK11" s="22" t="s">
        <v>35</v>
      </c>
      <c r="AL11" s="22" t="s">
        <v>36</v>
      </c>
      <c r="AM11" s="22" t="s">
        <v>30</v>
      </c>
      <c r="AN11" s="22" t="s">
        <v>31</v>
      </c>
      <c r="AO11" s="23" t="s">
        <v>32</v>
      </c>
      <c r="AP11" s="23" t="s">
        <v>33</v>
      </c>
      <c r="AQ11" s="23" t="s">
        <v>34</v>
      </c>
      <c r="AR11" s="23" t="s">
        <v>35</v>
      </c>
      <c r="AS11" s="23" t="s">
        <v>36</v>
      </c>
      <c r="AT11" s="23" t="s">
        <v>30</v>
      </c>
      <c r="AU11" s="23" t="s">
        <v>31</v>
      </c>
      <c r="AV11" s="23" t="s">
        <v>32</v>
      </c>
      <c r="AW11" s="23" t="s">
        <v>33</v>
      </c>
      <c r="AX11" s="23" t="s">
        <v>34</v>
      </c>
      <c r="AY11" s="23" t="s">
        <v>35</v>
      </c>
      <c r="AZ11" s="23" t="s">
        <v>36</v>
      </c>
      <c r="BA11" s="23" t="s">
        <v>30</v>
      </c>
      <c r="BB11" s="23" t="s">
        <v>31</v>
      </c>
      <c r="BC11" s="23" t="s">
        <v>32</v>
      </c>
      <c r="BD11" s="23" t="s">
        <v>33</v>
      </c>
      <c r="BE11" s="23" t="s">
        <v>34</v>
      </c>
      <c r="BF11" s="23" t="s">
        <v>35</v>
      </c>
      <c r="BG11" s="23" t="s">
        <v>36</v>
      </c>
      <c r="BH11" s="23" t="s">
        <v>30</v>
      </c>
      <c r="BI11" s="23" t="s">
        <v>31</v>
      </c>
      <c r="BJ11" s="23" t="s">
        <v>32</v>
      </c>
      <c r="BK11" s="23" t="s">
        <v>33</v>
      </c>
      <c r="BM11" s="24" t="s">
        <v>37</v>
      </c>
      <c r="BN11" s="24">
        <f>SUM(BN2:BN10)</f>
        <v>233</v>
      </c>
      <c r="BO11" s="25">
        <f aca="true" t="shared" si="2" ref="BO11:BP11">SUM(BO2:BO10)</f>
        <v>349.5</v>
      </c>
      <c r="BP11" s="24">
        <f t="shared" si="2"/>
        <v>116.5</v>
      </c>
      <c r="BQ11" s="6"/>
    </row>
    <row r="12" spans="1:69" ht="12.75" customHeight="1">
      <c r="A12" s="19" t="s">
        <v>38</v>
      </c>
      <c r="B12" s="19" t="s">
        <v>39</v>
      </c>
      <c r="C12" s="19"/>
      <c r="D12" s="22">
        <v>29</v>
      </c>
      <c r="E12" s="22">
        <v>30</v>
      </c>
      <c r="F12" s="22">
        <v>1</v>
      </c>
      <c r="G12" s="22">
        <v>2</v>
      </c>
      <c r="H12" s="22">
        <v>3</v>
      </c>
      <c r="I12" s="22">
        <v>4</v>
      </c>
      <c r="J12" s="22">
        <v>5</v>
      </c>
      <c r="K12" s="22">
        <v>6</v>
      </c>
      <c r="L12" s="22">
        <v>7</v>
      </c>
      <c r="M12" s="22">
        <v>8</v>
      </c>
      <c r="N12" s="22">
        <v>9</v>
      </c>
      <c r="O12" s="22">
        <v>10</v>
      </c>
      <c r="P12" s="22">
        <v>11</v>
      </c>
      <c r="Q12" s="22">
        <v>12</v>
      </c>
      <c r="R12" s="22">
        <v>13</v>
      </c>
      <c r="S12" s="22">
        <v>14</v>
      </c>
      <c r="T12" s="22">
        <v>15</v>
      </c>
      <c r="U12" s="22">
        <v>16</v>
      </c>
      <c r="V12" s="22">
        <v>17</v>
      </c>
      <c r="W12" s="22">
        <v>18</v>
      </c>
      <c r="X12" s="22">
        <v>19</v>
      </c>
      <c r="Y12" s="22">
        <v>20</v>
      </c>
      <c r="Z12" s="22">
        <v>21</v>
      </c>
      <c r="AA12" s="22">
        <v>22</v>
      </c>
      <c r="AB12" s="22">
        <v>23</v>
      </c>
      <c r="AC12" s="22">
        <v>24</v>
      </c>
      <c r="AD12" s="22">
        <v>25</v>
      </c>
      <c r="AE12" s="22">
        <v>26</v>
      </c>
      <c r="AF12" s="22">
        <v>27</v>
      </c>
      <c r="AG12" s="22">
        <v>28</v>
      </c>
      <c r="AH12" s="22">
        <v>29</v>
      </c>
      <c r="AI12" s="22">
        <v>30</v>
      </c>
      <c r="AJ12" s="22">
        <v>31</v>
      </c>
      <c r="AK12" s="22">
        <v>1</v>
      </c>
      <c r="AL12" s="22">
        <v>2</v>
      </c>
      <c r="AM12" s="22">
        <v>3</v>
      </c>
      <c r="AN12" s="22">
        <v>4</v>
      </c>
      <c r="AO12" s="23">
        <v>5</v>
      </c>
      <c r="AP12" s="23">
        <v>6</v>
      </c>
      <c r="AQ12" s="23">
        <v>7</v>
      </c>
      <c r="AR12" s="23">
        <v>8</v>
      </c>
      <c r="AS12" s="23">
        <v>9</v>
      </c>
      <c r="AT12" s="23">
        <v>10</v>
      </c>
      <c r="AU12" s="23">
        <v>11</v>
      </c>
      <c r="AV12" s="23">
        <v>12</v>
      </c>
      <c r="AW12" s="23">
        <v>13</v>
      </c>
      <c r="AX12" s="23">
        <v>14</v>
      </c>
      <c r="AY12" s="23">
        <v>15</v>
      </c>
      <c r="AZ12" s="23">
        <v>16</v>
      </c>
      <c r="BA12" s="23">
        <v>17</v>
      </c>
      <c r="BB12" s="23">
        <v>18</v>
      </c>
      <c r="BC12" s="23">
        <v>19</v>
      </c>
      <c r="BD12" s="23">
        <v>20</v>
      </c>
      <c r="BE12" s="23">
        <v>21</v>
      </c>
      <c r="BF12" s="23">
        <v>22</v>
      </c>
      <c r="BG12" s="23">
        <v>23</v>
      </c>
      <c r="BH12" s="23">
        <v>24</v>
      </c>
      <c r="BI12" s="23">
        <v>25</v>
      </c>
      <c r="BJ12" s="23">
        <v>26</v>
      </c>
      <c r="BK12" s="23">
        <v>27</v>
      </c>
      <c r="BM12" s="26"/>
      <c r="BN12" s="26"/>
      <c r="BO12" s="26"/>
      <c r="BP12" s="26"/>
      <c r="BQ12" s="6"/>
    </row>
    <row r="13" spans="1:69" ht="12.75" customHeight="1">
      <c r="A13" s="27" t="s">
        <v>40</v>
      </c>
      <c r="B13" s="27">
        <v>3</v>
      </c>
      <c r="C13" s="27">
        <v>1</v>
      </c>
      <c r="D13" s="28"/>
      <c r="E13" s="28"/>
      <c r="F13" s="29" t="s">
        <v>12</v>
      </c>
      <c r="G13" s="28"/>
      <c r="H13" s="28"/>
      <c r="I13" s="28"/>
      <c r="J13" s="28"/>
      <c r="K13" s="28"/>
      <c r="L13" s="30" t="s">
        <v>22</v>
      </c>
      <c r="M13" s="28"/>
      <c r="N13" s="28"/>
      <c r="O13" s="28"/>
      <c r="P13" s="28"/>
      <c r="Q13" s="28"/>
      <c r="R13" s="31" t="s">
        <v>8</v>
      </c>
      <c r="S13" s="28"/>
      <c r="T13" s="28"/>
      <c r="U13" s="31" t="s">
        <v>8</v>
      </c>
      <c r="V13" s="28"/>
      <c r="W13" s="28"/>
      <c r="X13" s="28"/>
      <c r="Y13" s="28"/>
      <c r="Z13" s="31" t="s">
        <v>8</v>
      </c>
      <c r="AA13" s="28"/>
      <c r="AB13" s="30" t="s">
        <v>22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31" t="s">
        <v>8</v>
      </c>
      <c r="AO13" s="28"/>
      <c r="AP13" s="28"/>
      <c r="AQ13" s="29" t="s">
        <v>12</v>
      </c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31" t="s">
        <v>8</v>
      </c>
      <c r="BD13" s="28"/>
      <c r="BE13" s="28"/>
      <c r="BF13" s="31" t="s">
        <v>8</v>
      </c>
      <c r="BG13" s="28"/>
      <c r="BH13" s="28"/>
      <c r="BI13" s="28"/>
      <c r="BJ13" s="28"/>
      <c r="BK13" s="28"/>
      <c r="BM13" s="3" t="s">
        <v>1</v>
      </c>
      <c r="BN13" s="4" t="s">
        <v>41</v>
      </c>
      <c r="BO13" s="5" t="s">
        <v>41</v>
      </c>
      <c r="BP13" s="3" t="s">
        <v>42</v>
      </c>
      <c r="BQ13" s="3" t="s">
        <v>43</v>
      </c>
    </row>
    <row r="14" spans="1:69" s="36" customFormat="1" ht="12.75">
      <c r="A14" s="27"/>
      <c r="B14" s="27"/>
      <c r="C14" s="27"/>
      <c r="D14" s="28"/>
      <c r="E14" s="28"/>
      <c r="F14" s="32" t="s">
        <v>6</v>
      </c>
      <c r="G14" s="28"/>
      <c r="H14" s="28"/>
      <c r="I14" s="28"/>
      <c r="J14" s="28"/>
      <c r="K14" s="31" t="s">
        <v>8</v>
      </c>
      <c r="L14" s="32" t="s">
        <v>6</v>
      </c>
      <c r="M14" s="28"/>
      <c r="N14" s="28"/>
      <c r="O14" s="28"/>
      <c r="P14" s="28"/>
      <c r="Q14" s="32" t="s">
        <v>6</v>
      </c>
      <c r="R14" s="33" t="s">
        <v>18</v>
      </c>
      <c r="S14" s="28"/>
      <c r="T14" s="28"/>
      <c r="U14" s="28"/>
      <c r="V14" s="28"/>
      <c r="W14" s="28"/>
      <c r="X14" s="28"/>
      <c r="Y14" s="28"/>
      <c r="Z14" s="28"/>
      <c r="AA14" s="31" t="s">
        <v>8</v>
      </c>
      <c r="AB14" s="28"/>
      <c r="AC14" s="28"/>
      <c r="AD14" s="28"/>
      <c r="AE14" s="34" t="s">
        <v>9</v>
      </c>
      <c r="AF14" s="28"/>
      <c r="AG14" s="28"/>
      <c r="AH14" s="35" t="s">
        <v>21</v>
      </c>
      <c r="AI14" s="31" t="s">
        <v>8</v>
      </c>
      <c r="AJ14" s="28"/>
      <c r="AK14" s="28"/>
      <c r="AL14" s="28"/>
      <c r="AM14" s="28"/>
      <c r="AN14" s="28"/>
      <c r="AO14" s="28"/>
      <c r="AP14" s="28"/>
      <c r="AQ14" s="32" t="s">
        <v>6</v>
      </c>
      <c r="AR14" s="28"/>
      <c r="AS14" s="28"/>
      <c r="AT14" s="28"/>
      <c r="AU14" s="28"/>
      <c r="AV14" s="31" t="s">
        <v>8</v>
      </c>
      <c r="AW14" s="32" t="s">
        <v>6</v>
      </c>
      <c r="AX14" s="28"/>
      <c r="AY14" s="28"/>
      <c r="AZ14" s="28"/>
      <c r="BA14" s="28"/>
      <c r="BB14" s="32" t="s">
        <v>6</v>
      </c>
      <c r="BC14" s="33" t="s">
        <v>18</v>
      </c>
      <c r="BD14" s="28"/>
      <c r="BE14" s="28"/>
      <c r="BF14" s="28"/>
      <c r="BG14" s="28"/>
      <c r="BH14" s="28"/>
      <c r="BI14" s="28"/>
      <c r="BJ14" s="28"/>
      <c r="BK14" s="28"/>
      <c r="BM14" s="3"/>
      <c r="BN14" s="4"/>
      <c r="BO14" s="5"/>
      <c r="BP14" s="3"/>
      <c r="BQ14" s="3"/>
    </row>
    <row r="15" spans="1:69" s="36" customFormat="1" ht="12.75">
      <c r="A15" s="27"/>
      <c r="B15" s="27"/>
      <c r="C15" s="27">
        <v>1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M15" s="8" t="s">
        <v>6</v>
      </c>
      <c r="BN15" s="8">
        <f>COUNTIF(D13:AN108,"=PRI")</f>
        <v>42</v>
      </c>
      <c r="BO15" s="37">
        <f>COUNTIF(AO13:BK108,"=PRI")</f>
        <v>21</v>
      </c>
      <c r="BP15" s="37">
        <f>SUM(BN15:BO15)</f>
        <v>63</v>
      </c>
      <c r="BQ15" s="37">
        <f>BO2-BP15</f>
        <v>0</v>
      </c>
    </row>
    <row r="16" spans="1:69" s="36" customFormat="1" ht="12.75">
      <c r="A16" s="27"/>
      <c r="B16" s="27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M16" s="8" t="s">
        <v>8</v>
      </c>
      <c r="BN16" s="8">
        <f>COUNTIF(D13:AN108,"=PAN")</f>
        <v>89</v>
      </c>
      <c r="BO16" s="37">
        <f>COUNTIF(AO13:BK108,"=PAN")</f>
        <v>44</v>
      </c>
      <c r="BP16" s="37">
        <f aca="true" t="shared" si="3" ref="BP16:BP23">SUM(BN16:BO16)</f>
        <v>133</v>
      </c>
      <c r="BQ16" s="37">
        <f aca="true" t="shared" si="4" ref="BQ16:BQ23">BO3-BP16</f>
        <v>0.5</v>
      </c>
    </row>
    <row r="17" spans="1:69" s="36" customFormat="1" ht="12.75">
      <c r="A17" s="27"/>
      <c r="B17" s="27"/>
      <c r="C17" s="27">
        <v>1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M17" s="8" t="s">
        <v>9</v>
      </c>
      <c r="BN17" s="8">
        <f>COUNTIF(D13:AN108,"=PRD")</f>
        <v>24</v>
      </c>
      <c r="BO17" s="37">
        <f>COUNTIF(AO13:BK108,"=PRD")</f>
        <v>12</v>
      </c>
      <c r="BP17" s="37">
        <f t="shared" si="3"/>
        <v>36</v>
      </c>
      <c r="BQ17" s="37">
        <f t="shared" si="4"/>
        <v>0</v>
      </c>
    </row>
    <row r="18" spans="1:69" s="36" customFormat="1" ht="12.75">
      <c r="A18" s="27"/>
      <c r="B18" s="27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M18" s="8" t="s">
        <v>12</v>
      </c>
      <c r="BN18" s="8">
        <f>COUNTIF(D13:AN108,"=PSD")</f>
        <v>4</v>
      </c>
      <c r="BO18" s="37">
        <f>COUNTIF(AO13:BK108,"=PSD")</f>
        <v>2</v>
      </c>
      <c r="BP18" s="37">
        <f t="shared" si="3"/>
        <v>6</v>
      </c>
      <c r="BQ18" s="37">
        <f t="shared" si="4"/>
        <v>0</v>
      </c>
    </row>
    <row r="19" spans="1:69" ht="12.75" customHeight="1">
      <c r="A19" s="38" t="s">
        <v>44</v>
      </c>
      <c r="B19" s="27">
        <v>3</v>
      </c>
      <c r="C19" s="27">
        <v>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31" t="s">
        <v>8</v>
      </c>
      <c r="AA19" s="28"/>
      <c r="AB19" s="31" t="s">
        <v>8</v>
      </c>
      <c r="AC19" s="28"/>
      <c r="AD19" s="28"/>
      <c r="AE19" s="28"/>
      <c r="AF19" s="28"/>
      <c r="AG19" s="28"/>
      <c r="AH19" s="28"/>
      <c r="AI19" s="28"/>
      <c r="AJ19" s="28"/>
      <c r="AK19" s="39" t="s">
        <v>15</v>
      </c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M19" s="8" t="s">
        <v>15</v>
      </c>
      <c r="BN19" s="8">
        <f>COUNTIF(D13:AN108,"=PNA")</f>
        <v>15</v>
      </c>
      <c r="BO19" s="37">
        <f>COUNTIF(AO13:BK108,"=PNA")</f>
        <v>7</v>
      </c>
      <c r="BP19" s="37">
        <f t="shared" si="3"/>
        <v>22</v>
      </c>
      <c r="BQ19" s="37">
        <f t="shared" si="4"/>
        <v>0.5</v>
      </c>
    </row>
    <row r="20" spans="1:69" s="36" customFormat="1" ht="12.75">
      <c r="A20" s="38"/>
      <c r="B20" s="27"/>
      <c r="C20" s="27"/>
      <c r="D20" s="28"/>
      <c r="E20" s="28"/>
      <c r="F20" s="28"/>
      <c r="G20" s="31" t="s">
        <v>8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1" t="s">
        <v>8</v>
      </c>
      <c r="Y20" s="28"/>
      <c r="Z20" s="28"/>
      <c r="AA20" s="28"/>
      <c r="AB20" s="34" t="s">
        <v>9</v>
      </c>
      <c r="AC20" s="28"/>
      <c r="AD20" s="28"/>
      <c r="AE20" s="28"/>
      <c r="AF20" s="31" t="s">
        <v>8</v>
      </c>
      <c r="AG20" s="28"/>
      <c r="AH20" s="28"/>
      <c r="AI20" s="28"/>
      <c r="AJ20" s="28"/>
      <c r="AK20" s="31" t="s">
        <v>8</v>
      </c>
      <c r="AL20" s="28"/>
      <c r="AM20" s="28"/>
      <c r="AN20" s="28"/>
      <c r="AO20" s="28"/>
      <c r="AP20" s="28"/>
      <c r="AQ20" s="28"/>
      <c r="AR20" s="31" t="s">
        <v>8</v>
      </c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M20" s="8" t="s">
        <v>18</v>
      </c>
      <c r="BN20" s="8">
        <f>COUNTIF(D13:AN108,"=CONV")</f>
        <v>15</v>
      </c>
      <c r="BO20" s="37">
        <f>COUNTIF(AO13:BK108,"=CONV")</f>
        <v>7</v>
      </c>
      <c r="BP20" s="37">
        <f t="shared" si="3"/>
        <v>22</v>
      </c>
      <c r="BQ20" s="37">
        <f t="shared" si="4"/>
        <v>0.5</v>
      </c>
    </row>
    <row r="21" spans="1:69" s="36" customFormat="1" ht="12.75">
      <c r="A21" s="38"/>
      <c r="B21" s="27"/>
      <c r="C21" s="27">
        <v>1</v>
      </c>
      <c r="D21" s="28"/>
      <c r="E21" s="28"/>
      <c r="F21" s="40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40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M21" s="8" t="s">
        <v>21</v>
      </c>
      <c r="BN21" s="8">
        <f>COUNTIF(D13:AN108,"=PT")</f>
        <v>14</v>
      </c>
      <c r="BO21" s="37">
        <f>COUNTIF(AO13:BK108,"=PT")</f>
        <v>7</v>
      </c>
      <c r="BP21" s="37">
        <f t="shared" si="3"/>
        <v>21</v>
      </c>
      <c r="BQ21" s="37">
        <f t="shared" si="4"/>
        <v>0</v>
      </c>
    </row>
    <row r="22" spans="1:69" s="36" customFormat="1" ht="12.75">
      <c r="A22" s="38"/>
      <c r="B22" s="27"/>
      <c r="C22" s="27"/>
      <c r="D22" s="28"/>
      <c r="E22" s="28"/>
      <c r="F22" s="40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40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M22" s="8" t="s">
        <v>22</v>
      </c>
      <c r="BN22" s="8">
        <f>COUNTIF(D13:AN108,"=PVEM")</f>
        <v>18</v>
      </c>
      <c r="BO22" s="37">
        <f>COUNTIF(AO13:BK108,"=PVEM")</f>
        <v>9</v>
      </c>
      <c r="BP22" s="37">
        <f t="shared" si="3"/>
        <v>27</v>
      </c>
      <c r="BQ22" s="37">
        <f t="shared" si="4"/>
        <v>0</v>
      </c>
    </row>
    <row r="23" spans="1:69" s="36" customFormat="1" ht="12.75">
      <c r="A23" s="38"/>
      <c r="B23" s="27"/>
      <c r="C23" s="27">
        <v>1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M23" s="8" t="s">
        <v>28</v>
      </c>
      <c r="BN23" s="8">
        <f>COUNTIF(D13:AN108,"=PCP")</f>
        <v>12</v>
      </c>
      <c r="BO23" s="37">
        <f>COUNTIF(AO13:BK108,"=PCP")</f>
        <v>6</v>
      </c>
      <c r="BP23" s="37">
        <f t="shared" si="3"/>
        <v>18</v>
      </c>
      <c r="BQ23" s="37">
        <f t="shared" si="4"/>
        <v>0</v>
      </c>
    </row>
    <row r="24" spans="1:69" s="36" customFormat="1" ht="12.75">
      <c r="A24" s="38"/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M24" s="24" t="s">
        <v>37</v>
      </c>
      <c r="BN24" s="24">
        <f>SUM(BN15:BN23)</f>
        <v>233</v>
      </c>
      <c r="BO24" s="24">
        <f>SUM(BO15:BO23)</f>
        <v>115</v>
      </c>
      <c r="BP24" s="25">
        <f>SUM(BP15:BP23)</f>
        <v>348</v>
      </c>
      <c r="BQ24" s="25">
        <f>SUM(BQ15:BQ23)</f>
        <v>1.5</v>
      </c>
    </row>
    <row r="25" spans="1:63" ht="12.75" customHeight="1">
      <c r="A25" s="38" t="s">
        <v>45</v>
      </c>
      <c r="B25" s="27">
        <v>3</v>
      </c>
      <c r="C25" s="27">
        <v>1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31" t="s">
        <v>8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31" t="s">
        <v>8</v>
      </c>
      <c r="AC25" s="28"/>
      <c r="AD25" s="28"/>
      <c r="AE25" s="28"/>
      <c r="AF25" s="28"/>
      <c r="AG25" s="28"/>
      <c r="AH25" s="28"/>
      <c r="AI25" s="28"/>
      <c r="AJ25" s="28"/>
      <c r="AK25" s="35" t="s">
        <v>21</v>
      </c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31" t="s">
        <v>8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</row>
    <row r="26" spans="1:68" s="36" customFormat="1" ht="12.75">
      <c r="A26" s="38"/>
      <c r="B26" s="27"/>
      <c r="C26" s="27"/>
      <c r="D26" s="28"/>
      <c r="E26" s="28"/>
      <c r="F26" s="31" t="s">
        <v>8</v>
      </c>
      <c r="G26" s="28"/>
      <c r="H26" s="28"/>
      <c r="I26" s="28"/>
      <c r="J26" s="28"/>
      <c r="K26" s="28"/>
      <c r="L26" s="31" t="s">
        <v>8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41" t="s">
        <v>28</v>
      </c>
      <c r="AC26" s="28"/>
      <c r="AD26" s="28"/>
      <c r="AE26" s="28"/>
      <c r="AF26" s="28"/>
      <c r="AG26" s="28"/>
      <c r="AH26" s="31" t="s">
        <v>8</v>
      </c>
      <c r="AI26" s="28"/>
      <c r="AJ26" s="28"/>
      <c r="AK26" s="31" t="s">
        <v>8</v>
      </c>
      <c r="AL26" s="28"/>
      <c r="AM26" s="28"/>
      <c r="AN26" s="28"/>
      <c r="AO26" s="28"/>
      <c r="AP26" s="28"/>
      <c r="AQ26" s="31" t="s">
        <v>8</v>
      </c>
      <c r="AR26" s="28"/>
      <c r="AS26" s="28"/>
      <c r="AT26" s="28"/>
      <c r="AU26" s="28"/>
      <c r="AV26" s="28"/>
      <c r="AW26" s="31" t="s">
        <v>8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M26" s="10"/>
      <c r="BN26" s="10"/>
      <c r="BO26" s="10"/>
      <c r="BP26" s="10"/>
    </row>
    <row r="27" spans="1:68" s="36" customFormat="1" ht="12.75">
      <c r="A27" s="38"/>
      <c r="B27" s="27"/>
      <c r="C27" s="27">
        <v>1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M27" s="42"/>
      <c r="BN27" s="42"/>
      <c r="BO27" s="42"/>
      <c r="BP27" s="10"/>
    </row>
    <row r="28" spans="1:70" s="36" customFormat="1" ht="12.75">
      <c r="A28" s="38"/>
      <c r="B28" s="27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M28" s="31" t="s">
        <v>8</v>
      </c>
      <c r="BN28" s="33" t="s">
        <v>18</v>
      </c>
      <c r="BO28" s="43"/>
      <c r="BP28" s="9"/>
      <c r="BQ28" s="1"/>
      <c r="BR28" s="1"/>
    </row>
    <row r="29" spans="1:70" s="36" customFormat="1" ht="12.75">
      <c r="A29" s="38"/>
      <c r="B29" s="27"/>
      <c r="C29" s="27">
        <v>1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M29" s="32" t="s">
        <v>6</v>
      </c>
      <c r="BN29" s="39" t="s">
        <v>15</v>
      </c>
      <c r="BO29" s="42"/>
      <c r="BP29" s="9"/>
      <c r="BQ29" s="1"/>
      <c r="BR29" s="1"/>
    </row>
    <row r="30" spans="1:70" s="36" customFormat="1" ht="12.75">
      <c r="A30" s="38"/>
      <c r="B30" s="27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M30" s="34" t="s">
        <v>9</v>
      </c>
      <c r="BN30" s="29" t="s">
        <v>12</v>
      </c>
      <c r="BO30" s="42"/>
      <c r="BP30" s="9"/>
      <c r="BQ30" s="1"/>
      <c r="BR30" s="1"/>
    </row>
    <row r="31" spans="1:68" ht="12.75" customHeight="1">
      <c r="A31" s="38" t="s">
        <v>46</v>
      </c>
      <c r="B31" s="27">
        <v>3</v>
      </c>
      <c r="C31" s="27">
        <v>1</v>
      </c>
      <c r="D31" s="28"/>
      <c r="E31" s="28"/>
      <c r="F31" s="28"/>
      <c r="G31" s="31" t="s">
        <v>8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33" t="s">
        <v>18</v>
      </c>
      <c r="X31" s="28"/>
      <c r="Y31" s="28"/>
      <c r="Z31" s="28"/>
      <c r="AA31" s="28"/>
      <c r="AB31" s="32" t="s">
        <v>6</v>
      </c>
      <c r="AC31" s="28"/>
      <c r="AD31" s="28"/>
      <c r="AE31" s="28"/>
      <c r="AF31" s="28"/>
      <c r="AG31" s="28"/>
      <c r="AH31" s="28"/>
      <c r="AI31" s="28"/>
      <c r="AJ31" s="28"/>
      <c r="AK31" s="32" t="s">
        <v>6</v>
      </c>
      <c r="AL31" s="28"/>
      <c r="AM31" s="28"/>
      <c r="AN31" s="31" t="s">
        <v>8</v>
      </c>
      <c r="AO31" s="28"/>
      <c r="AP31" s="28"/>
      <c r="AQ31" s="28"/>
      <c r="AR31" s="31" t="s">
        <v>8</v>
      </c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33" t="s">
        <v>18</v>
      </c>
      <c r="BI31" s="28"/>
      <c r="BJ31" s="28"/>
      <c r="BK31" s="28"/>
      <c r="BM31" s="35" t="s">
        <v>21</v>
      </c>
      <c r="BN31" s="44" t="s">
        <v>28</v>
      </c>
      <c r="BO31" s="42"/>
      <c r="BP31" s="9"/>
    </row>
    <row r="32" spans="1:68" ht="12.75">
      <c r="A32" s="38"/>
      <c r="B32" s="27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31" t="s">
        <v>8</v>
      </c>
      <c r="AC32" s="28"/>
      <c r="AD32" s="28"/>
      <c r="AE32" s="28"/>
      <c r="AF32" s="28"/>
      <c r="AG32" s="28"/>
      <c r="AH32" s="28"/>
      <c r="AI32" s="28"/>
      <c r="AJ32" s="28"/>
      <c r="AK32" s="34" t="s">
        <v>9</v>
      </c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M32" s="30" t="s">
        <v>22</v>
      </c>
      <c r="BN32" s="7"/>
      <c r="BO32" s="43"/>
      <c r="BP32" s="9"/>
    </row>
    <row r="33" spans="1:70" s="36" customFormat="1" ht="12.75">
      <c r="A33" s="38"/>
      <c r="B33" s="27"/>
      <c r="C33" s="27">
        <v>1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M33" s="6"/>
      <c r="BN33" s="6"/>
      <c r="BO33" s="42"/>
      <c r="BP33" s="9"/>
      <c r="BQ33" s="1"/>
      <c r="BR33" s="1"/>
    </row>
    <row r="34" spans="1:70" s="36" customFormat="1" ht="12.75">
      <c r="A34" s="38"/>
      <c r="B34" s="27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M34" s="45"/>
      <c r="BN34" s="45"/>
      <c r="BO34" s="42"/>
      <c r="BP34" s="9"/>
      <c r="BQ34" s="1"/>
      <c r="BR34" s="1"/>
    </row>
    <row r="35" spans="1:70" s="36" customFormat="1" ht="12.75">
      <c r="A35" s="38"/>
      <c r="B35" s="27"/>
      <c r="C35" s="27">
        <v>1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M35" s="35">
        <v>1</v>
      </c>
      <c r="BN35" s="14" t="s">
        <v>21</v>
      </c>
      <c r="BO35" s="42"/>
      <c r="BP35" s="9"/>
      <c r="BQ35" s="1"/>
      <c r="BR35" s="1"/>
    </row>
    <row r="36" spans="1:70" s="36" customFormat="1" ht="12.75">
      <c r="A36" s="38"/>
      <c r="B36" s="27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M36" s="34">
        <v>2</v>
      </c>
      <c r="BN36" s="14" t="s">
        <v>9</v>
      </c>
      <c r="BO36" s="43"/>
      <c r="BP36" s="9"/>
      <c r="BQ36" s="1"/>
      <c r="BR36" s="1"/>
    </row>
    <row r="37" spans="1:68" ht="12.75" customHeight="1">
      <c r="A37" s="38" t="s">
        <v>47</v>
      </c>
      <c r="B37" s="27">
        <v>3</v>
      </c>
      <c r="C37" s="27">
        <v>1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M37" s="39">
        <v>3</v>
      </c>
      <c r="BN37" s="14" t="s">
        <v>15</v>
      </c>
      <c r="BO37" s="42"/>
      <c r="BP37" s="9"/>
    </row>
    <row r="38" spans="1:70" s="36" customFormat="1" ht="12.75">
      <c r="A38" s="38"/>
      <c r="B38" s="27"/>
      <c r="C38" s="27"/>
      <c r="D38" s="28"/>
      <c r="E38" s="28"/>
      <c r="F38" s="31" t="s">
        <v>8</v>
      </c>
      <c r="G38" s="28"/>
      <c r="H38" s="28"/>
      <c r="I38" s="28"/>
      <c r="J38" s="28"/>
      <c r="K38" s="33" t="s">
        <v>18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31" t="s">
        <v>8</v>
      </c>
      <c r="AA38" s="46" t="s">
        <v>15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31" t="s">
        <v>8</v>
      </c>
      <c r="AL38" s="28"/>
      <c r="AM38" s="28"/>
      <c r="AN38" s="28"/>
      <c r="AO38" s="28"/>
      <c r="AP38" s="28"/>
      <c r="AQ38" s="31" t="s">
        <v>8</v>
      </c>
      <c r="AR38" s="28"/>
      <c r="AS38" s="28"/>
      <c r="AT38" s="28"/>
      <c r="AU38" s="28"/>
      <c r="AV38" s="33" t="s">
        <v>18</v>
      </c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M38" s="32">
        <v>4</v>
      </c>
      <c r="BN38" s="14" t="s">
        <v>6</v>
      </c>
      <c r="BO38" s="42"/>
      <c r="BP38" s="1"/>
      <c r="BQ38" s="1"/>
      <c r="BR38" s="1"/>
    </row>
    <row r="39" spans="1:70" s="36" customFormat="1" ht="12.75">
      <c r="A39" s="38"/>
      <c r="B39" s="27"/>
      <c r="C39" s="27">
        <v>1</v>
      </c>
      <c r="D39" s="28"/>
      <c r="E39" s="28"/>
      <c r="F39" s="28"/>
      <c r="G39" s="28"/>
      <c r="H39" s="28"/>
      <c r="I39" s="28"/>
      <c r="J39" s="31" t="s">
        <v>8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31" t="s">
        <v>8</v>
      </c>
      <c r="AB39" s="28"/>
      <c r="AC39" s="28"/>
      <c r="AD39" s="28"/>
      <c r="AE39" s="28"/>
      <c r="AF39" s="28"/>
      <c r="AG39" s="28"/>
      <c r="AH39" s="28"/>
      <c r="AI39" s="28"/>
      <c r="AJ39" s="28"/>
      <c r="AK39" s="30" t="s">
        <v>22</v>
      </c>
      <c r="AL39" s="28"/>
      <c r="AM39" s="28"/>
      <c r="AN39" s="28"/>
      <c r="AO39" s="28"/>
      <c r="AP39" s="28"/>
      <c r="AQ39" s="28"/>
      <c r="AR39" s="28"/>
      <c r="AS39" s="28"/>
      <c r="AT39" s="28"/>
      <c r="AU39" s="31" t="s">
        <v>8</v>
      </c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M39" s="47">
        <v>5</v>
      </c>
      <c r="BN39" s="14" t="s">
        <v>18</v>
      </c>
      <c r="BO39" s="42"/>
      <c r="BP39" s="1"/>
      <c r="BQ39" s="1"/>
      <c r="BR39" s="1"/>
    </row>
    <row r="40" spans="1:70" s="36" customFormat="1" ht="12.75">
      <c r="A40" s="38"/>
      <c r="B40" s="27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M40" s="48">
        <v>6</v>
      </c>
      <c r="BN40" s="14" t="s">
        <v>8</v>
      </c>
      <c r="BO40" s="43"/>
      <c r="BP40" s="1"/>
      <c r="BQ40" s="1"/>
      <c r="BR40" s="1"/>
    </row>
    <row r="41" spans="1:70" s="36" customFormat="1" ht="12.75">
      <c r="A41" s="38"/>
      <c r="B41" s="27"/>
      <c r="C41" s="27">
        <v>1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M41" s="49">
        <v>7</v>
      </c>
      <c r="BN41" s="14" t="s">
        <v>22</v>
      </c>
      <c r="BO41" s="42"/>
      <c r="BP41" s="1"/>
      <c r="BQ41" s="1"/>
      <c r="BR41" s="1"/>
    </row>
    <row r="42" spans="1:70" s="36" customFormat="1" ht="12.75">
      <c r="A42" s="38"/>
      <c r="B42" s="27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M42" s="50">
        <v>8</v>
      </c>
      <c r="BN42" s="14" t="s">
        <v>48</v>
      </c>
      <c r="BO42" s="42"/>
      <c r="BP42" s="1"/>
      <c r="BQ42" s="1"/>
      <c r="BR42" s="1"/>
    </row>
    <row r="43" spans="1:68" ht="12.75" customHeight="1">
      <c r="A43" s="38" t="s">
        <v>49</v>
      </c>
      <c r="B43" s="27">
        <v>3</v>
      </c>
      <c r="C43" s="27">
        <v>1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M43" s="42"/>
      <c r="BN43" s="42"/>
      <c r="BO43" s="42"/>
      <c r="BP43" s="9"/>
    </row>
    <row r="44" spans="1:70" s="36" customFormat="1" ht="12.75">
      <c r="A44" s="38"/>
      <c r="B44" s="27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32" t="s">
        <v>6</v>
      </c>
      <c r="AA44" s="28"/>
      <c r="AB44" s="28"/>
      <c r="AC44" s="39" t="s">
        <v>15</v>
      </c>
      <c r="AD44" s="28"/>
      <c r="AE44" s="28"/>
      <c r="AF44" s="28"/>
      <c r="AG44" s="28"/>
      <c r="AH44" s="28"/>
      <c r="AI44" s="28"/>
      <c r="AJ44" s="28"/>
      <c r="AK44" s="32" t="s">
        <v>6</v>
      </c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M44" s="9"/>
      <c r="BN44" s="9"/>
      <c r="BO44" s="9"/>
      <c r="BP44" s="9"/>
      <c r="BQ44" s="1"/>
      <c r="BR44" s="1"/>
    </row>
    <row r="45" spans="1:70" s="36" customFormat="1" ht="12.75">
      <c r="A45" s="38"/>
      <c r="B45" s="27"/>
      <c r="C45" s="27">
        <v>1</v>
      </c>
      <c r="D45" s="28"/>
      <c r="E45" s="28"/>
      <c r="F45" s="32" t="s">
        <v>6</v>
      </c>
      <c r="G45" s="28"/>
      <c r="H45" s="35" t="s">
        <v>21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33" t="s">
        <v>18</v>
      </c>
      <c r="AC45" s="28"/>
      <c r="AD45" s="28"/>
      <c r="AE45" s="28"/>
      <c r="AF45" s="28"/>
      <c r="AG45" s="28"/>
      <c r="AH45" s="28"/>
      <c r="AI45" s="28"/>
      <c r="AJ45" s="28"/>
      <c r="AK45" s="31" t="s">
        <v>8</v>
      </c>
      <c r="AL45" s="28"/>
      <c r="AM45" s="28"/>
      <c r="AN45" s="28"/>
      <c r="AO45" s="28"/>
      <c r="AP45" s="28"/>
      <c r="AQ45" s="32" t="s">
        <v>6</v>
      </c>
      <c r="AR45" s="28"/>
      <c r="AS45" s="35" t="s">
        <v>21</v>
      </c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M45" s="9"/>
      <c r="BN45" s="9"/>
      <c r="BO45" s="9"/>
      <c r="BP45" s="9"/>
      <c r="BQ45" s="1"/>
      <c r="BR45" s="1"/>
    </row>
    <row r="46" spans="1:70" s="36" customFormat="1" ht="12.75">
      <c r="A46" s="38"/>
      <c r="B46" s="27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M46" s="9"/>
      <c r="BN46" s="9"/>
      <c r="BO46" s="9"/>
      <c r="BP46" s="9"/>
      <c r="BQ46" s="1"/>
      <c r="BR46" s="1"/>
    </row>
    <row r="47" spans="1:70" s="36" customFormat="1" ht="12.75">
      <c r="A47" s="38"/>
      <c r="B47" s="27"/>
      <c r="C47" s="27">
        <v>1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M47" s="9"/>
      <c r="BN47" s="9"/>
      <c r="BO47" s="9"/>
      <c r="BP47" s="9"/>
      <c r="BQ47" s="1"/>
      <c r="BR47" s="1"/>
    </row>
    <row r="48" spans="1:70" s="36" customFormat="1" ht="12.75">
      <c r="A48" s="38"/>
      <c r="B48" s="27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M48" s="9"/>
      <c r="BN48" s="9"/>
      <c r="BO48" s="9"/>
      <c r="BP48" s="9"/>
      <c r="BQ48" s="1"/>
      <c r="BR48" s="1"/>
    </row>
    <row r="49" spans="1:63" ht="12.75" customHeight="1">
      <c r="A49" s="38" t="s">
        <v>50</v>
      </c>
      <c r="B49" s="38">
        <v>2</v>
      </c>
      <c r="C49" s="27">
        <v>1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</row>
    <row r="50" spans="1:70" s="36" customFormat="1" ht="12.75">
      <c r="A50" s="38"/>
      <c r="B50" s="38"/>
      <c r="C50" s="27"/>
      <c r="D50" s="28"/>
      <c r="E50" s="28"/>
      <c r="F50" s="28"/>
      <c r="G50" s="32" t="s">
        <v>6</v>
      </c>
      <c r="H50" s="28"/>
      <c r="I50" s="28"/>
      <c r="J50" s="28"/>
      <c r="K50" s="28"/>
      <c r="L50" s="28"/>
      <c r="M50" s="31" t="s">
        <v>8</v>
      </c>
      <c r="N50" s="28"/>
      <c r="O50" s="28"/>
      <c r="P50" s="33" t="s">
        <v>18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34" t="s">
        <v>9</v>
      </c>
      <c r="AL50" s="28"/>
      <c r="AM50" s="28"/>
      <c r="AN50" s="28"/>
      <c r="AO50" s="28"/>
      <c r="AP50" s="28"/>
      <c r="AQ50" s="28"/>
      <c r="AR50" s="32" t="s">
        <v>6</v>
      </c>
      <c r="AS50" s="28"/>
      <c r="AT50" s="28"/>
      <c r="AU50" s="28"/>
      <c r="AV50" s="28"/>
      <c r="AW50" s="28"/>
      <c r="AX50" s="31" t="s">
        <v>8</v>
      </c>
      <c r="AY50" s="28"/>
      <c r="AZ50" s="28"/>
      <c r="BA50" s="33" t="s">
        <v>18</v>
      </c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M50" s="1"/>
      <c r="BN50" s="1"/>
      <c r="BO50" s="1"/>
      <c r="BP50" s="1"/>
      <c r="BQ50" s="1"/>
      <c r="BR50" s="1"/>
    </row>
    <row r="51" spans="1:70" s="36" customFormat="1" ht="12.75">
      <c r="A51" s="38"/>
      <c r="B51" s="38"/>
      <c r="C51" s="27">
        <v>1</v>
      </c>
      <c r="D51" s="28"/>
      <c r="E51" s="28"/>
      <c r="F51" s="31" t="s">
        <v>8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35" t="s">
        <v>21</v>
      </c>
      <c r="AB51" s="28"/>
      <c r="AC51" s="28"/>
      <c r="AD51" s="28"/>
      <c r="AE51" s="28"/>
      <c r="AF51" s="28"/>
      <c r="AG51" s="28"/>
      <c r="AH51" s="28"/>
      <c r="AI51" s="28"/>
      <c r="AJ51" s="28"/>
      <c r="AK51" s="31" t="s">
        <v>8</v>
      </c>
      <c r="AL51" s="28"/>
      <c r="AM51" s="28"/>
      <c r="AN51" s="28"/>
      <c r="AO51" s="28"/>
      <c r="AP51" s="28"/>
      <c r="AQ51" s="31" t="s">
        <v>8</v>
      </c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M51" s="1"/>
      <c r="BN51" s="1"/>
      <c r="BO51" s="1"/>
      <c r="BP51" s="1"/>
      <c r="BQ51" s="1"/>
      <c r="BR51" s="1"/>
    </row>
    <row r="52" spans="1:70" s="36" customFormat="1" ht="12.75">
      <c r="A52" s="38"/>
      <c r="B52" s="38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M52" s="1"/>
      <c r="BN52" s="1"/>
      <c r="BO52" s="1"/>
      <c r="BP52" s="1"/>
      <c r="BQ52" s="1"/>
      <c r="BR52" s="1"/>
    </row>
    <row r="53" spans="1:63" ht="12.75" customHeight="1">
      <c r="A53" s="38" t="s">
        <v>51</v>
      </c>
      <c r="B53" s="38">
        <v>2</v>
      </c>
      <c r="C53" s="27">
        <v>1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</row>
    <row r="54" spans="1:70" s="36" customFormat="1" ht="12.75">
      <c r="A54" s="38"/>
      <c r="B54" s="38"/>
      <c r="C54" s="27"/>
      <c r="D54" s="28"/>
      <c r="E54" s="28"/>
      <c r="F54" s="28"/>
      <c r="G54" s="31" t="s">
        <v>8</v>
      </c>
      <c r="H54" s="34" t="s">
        <v>9</v>
      </c>
      <c r="I54" s="28"/>
      <c r="J54" s="28"/>
      <c r="K54" s="28"/>
      <c r="L54" s="31" t="s">
        <v>8</v>
      </c>
      <c r="M54" s="39" t="s">
        <v>15</v>
      </c>
      <c r="N54" s="32" t="s">
        <v>6</v>
      </c>
      <c r="O54" s="28"/>
      <c r="P54" s="28"/>
      <c r="Q54" s="33" t="s">
        <v>18</v>
      </c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41" t="s">
        <v>28</v>
      </c>
      <c r="AL54" s="28"/>
      <c r="AM54" s="28"/>
      <c r="AN54" s="28"/>
      <c r="AO54" s="28"/>
      <c r="AP54" s="28"/>
      <c r="AQ54" s="28"/>
      <c r="AR54" s="31" t="s">
        <v>8</v>
      </c>
      <c r="AS54" s="34" t="s">
        <v>9</v>
      </c>
      <c r="AT54" s="28"/>
      <c r="AU54" s="28"/>
      <c r="AV54" s="28"/>
      <c r="AW54" s="31" t="s">
        <v>8</v>
      </c>
      <c r="AX54" s="39" t="s">
        <v>15</v>
      </c>
      <c r="AY54" s="32" t="s">
        <v>6</v>
      </c>
      <c r="AZ54" s="28"/>
      <c r="BA54" s="28"/>
      <c r="BB54" s="33" t="s">
        <v>18</v>
      </c>
      <c r="BC54" s="28"/>
      <c r="BD54" s="28"/>
      <c r="BE54" s="28"/>
      <c r="BF54" s="28"/>
      <c r="BG54" s="28"/>
      <c r="BH54" s="28"/>
      <c r="BI54" s="28"/>
      <c r="BJ54" s="28"/>
      <c r="BK54" s="28"/>
      <c r="BM54" s="1"/>
      <c r="BN54" s="1"/>
      <c r="BO54" s="1"/>
      <c r="BP54" s="1"/>
      <c r="BQ54" s="1"/>
      <c r="BR54" s="1"/>
    </row>
    <row r="55" spans="1:70" s="36" customFormat="1" ht="12.75">
      <c r="A55" s="38"/>
      <c r="B55" s="38"/>
      <c r="C55" s="27">
        <v>1</v>
      </c>
      <c r="D55" s="28"/>
      <c r="E55" s="28"/>
      <c r="F55" s="32" t="s">
        <v>6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32" t="s">
        <v>6</v>
      </c>
      <c r="AL55" s="28"/>
      <c r="AM55" s="28"/>
      <c r="AN55" s="28"/>
      <c r="AO55" s="28"/>
      <c r="AP55" s="28"/>
      <c r="AQ55" s="32" t="s">
        <v>6</v>
      </c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M55" s="1"/>
      <c r="BN55" s="1"/>
      <c r="BO55" s="1"/>
      <c r="BP55" s="1"/>
      <c r="BQ55" s="1"/>
      <c r="BR55" s="1"/>
    </row>
    <row r="56" spans="1:70" s="36" customFormat="1" ht="12.75">
      <c r="A56" s="38"/>
      <c r="B56" s="38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M56" s="1"/>
      <c r="BN56" s="1"/>
      <c r="BO56" s="1"/>
      <c r="BP56" s="1"/>
      <c r="BQ56" s="1"/>
      <c r="BR56" s="1"/>
    </row>
    <row r="57" spans="1:63" ht="12.75" customHeight="1">
      <c r="A57" s="38" t="s">
        <v>52</v>
      </c>
      <c r="B57" s="38">
        <v>2</v>
      </c>
      <c r="C57" s="27">
        <v>1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</row>
    <row r="58" spans="1:70" s="36" customFormat="1" ht="12.75">
      <c r="A58" s="38"/>
      <c r="B58" s="38"/>
      <c r="C58" s="27"/>
      <c r="D58" s="28"/>
      <c r="E58" s="28"/>
      <c r="F58" s="28"/>
      <c r="G58" s="28"/>
      <c r="H58" s="30" t="s">
        <v>22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31" t="s">
        <v>8</v>
      </c>
      <c r="AL58" s="28"/>
      <c r="AM58" s="28"/>
      <c r="AN58" s="28"/>
      <c r="AO58" s="28"/>
      <c r="AP58" s="28"/>
      <c r="AQ58" s="28"/>
      <c r="AR58" s="28"/>
      <c r="AS58" s="30" t="s">
        <v>22</v>
      </c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M58" s="1"/>
      <c r="BN58" s="1"/>
      <c r="BO58" s="1"/>
      <c r="BP58" s="1"/>
      <c r="BQ58" s="1"/>
      <c r="BR58" s="1"/>
    </row>
    <row r="59" spans="1:70" s="36" customFormat="1" ht="12.75">
      <c r="A59" s="38"/>
      <c r="B59" s="38"/>
      <c r="C59" s="27">
        <v>1</v>
      </c>
      <c r="D59" s="28"/>
      <c r="E59" s="28"/>
      <c r="F59" s="28"/>
      <c r="G59" s="28"/>
      <c r="H59" s="28"/>
      <c r="I59" s="28"/>
      <c r="J59" s="28"/>
      <c r="K59" s="34" t="s">
        <v>9</v>
      </c>
      <c r="L59" s="32" t="s">
        <v>6</v>
      </c>
      <c r="M59" s="31" t="s">
        <v>8</v>
      </c>
      <c r="N59" s="28"/>
      <c r="O59" s="28"/>
      <c r="P59" s="28"/>
      <c r="Q59" s="28"/>
      <c r="R59" s="28"/>
      <c r="S59" s="28"/>
      <c r="T59" s="33" t="s">
        <v>18</v>
      </c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34" t="s">
        <v>9</v>
      </c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34" t="s">
        <v>9</v>
      </c>
      <c r="AW59" s="32" t="s">
        <v>6</v>
      </c>
      <c r="AX59" s="31" t="s">
        <v>8</v>
      </c>
      <c r="AY59" s="28"/>
      <c r="AZ59" s="28"/>
      <c r="BA59" s="28"/>
      <c r="BB59" s="28"/>
      <c r="BC59" s="28"/>
      <c r="BD59" s="28"/>
      <c r="BE59" s="33" t="s">
        <v>18</v>
      </c>
      <c r="BF59" s="28"/>
      <c r="BG59" s="28"/>
      <c r="BH59" s="28"/>
      <c r="BI59" s="28"/>
      <c r="BJ59" s="28"/>
      <c r="BK59" s="28"/>
      <c r="BM59" s="1"/>
      <c r="BN59" s="1"/>
      <c r="BO59" s="1"/>
      <c r="BP59" s="1"/>
      <c r="BQ59" s="1"/>
      <c r="BR59" s="1"/>
    </row>
    <row r="60" spans="1:70" s="36" customFormat="1" ht="12.75">
      <c r="A60" s="38"/>
      <c r="B60" s="38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M60" s="1"/>
      <c r="BN60" s="1"/>
      <c r="BO60" s="1"/>
      <c r="BP60" s="1"/>
      <c r="BQ60" s="1"/>
      <c r="BR60" s="1"/>
    </row>
    <row r="61" spans="1:63" ht="12.75" customHeight="1">
      <c r="A61" s="38" t="s">
        <v>53</v>
      </c>
      <c r="B61" s="38">
        <v>2</v>
      </c>
      <c r="C61" s="27">
        <v>1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</row>
    <row r="62" spans="1:70" s="36" customFormat="1" ht="12.75">
      <c r="A62" s="38"/>
      <c r="B62" s="38"/>
      <c r="C62" s="27"/>
      <c r="D62" s="28"/>
      <c r="E62" s="28"/>
      <c r="F62" s="28"/>
      <c r="G62" s="28"/>
      <c r="H62" s="28"/>
      <c r="I62" s="28"/>
      <c r="J62" s="30" t="s">
        <v>22</v>
      </c>
      <c r="K62" s="28"/>
      <c r="L62" s="28"/>
      <c r="M62" s="32" t="s">
        <v>6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30" t="s">
        <v>22</v>
      </c>
      <c r="AV62" s="28"/>
      <c r="AW62" s="28"/>
      <c r="AX62" s="32" t="s">
        <v>6</v>
      </c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M62" s="1"/>
      <c r="BN62" s="1"/>
      <c r="BO62" s="1"/>
      <c r="BP62" s="1"/>
      <c r="BQ62" s="1"/>
      <c r="BR62" s="1"/>
    </row>
    <row r="63" spans="1:70" s="36" customFormat="1" ht="12.75">
      <c r="A63" s="38"/>
      <c r="B63" s="38"/>
      <c r="C63" s="27">
        <v>1</v>
      </c>
      <c r="D63" s="28"/>
      <c r="E63" s="28"/>
      <c r="F63" s="28"/>
      <c r="G63" s="28"/>
      <c r="H63" s="34" t="s">
        <v>9</v>
      </c>
      <c r="I63" s="28"/>
      <c r="J63" s="28"/>
      <c r="K63" s="30" t="s">
        <v>22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41" t="s">
        <v>28</v>
      </c>
      <c r="AK63" s="28"/>
      <c r="AL63" s="28"/>
      <c r="AM63" s="28"/>
      <c r="AN63" s="28"/>
      <c r="AO63" s="28"/>
      <c r="AP63" s="28"/>
      <c r="AQ63" s="28"/>
      <c r="AR63" s="28"/>
      <c r="AS63" s="34" t="s">
        <v>9</v>
      </c>
      <c r="AT63" s="28"/>
      <c r="AU63" s="28"/>
      <c r="AV63" s="30" t="s">
        <v>22</v>
      </c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M63" s="1"/>
      <c r="BN63" s="1"/>
      <c r="BO63" s="1"/>
      <c r="BP63" s="1"/>
      <c r="BQ63" s="1"/>
      <c r="BR63" s="1"/>
    </row>
    <row r="64" spans="1:70" s="36" customFormat="1" ht="12.75">
      <c r="A64" s="38"/>
      <c r="B64" s="38"/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M64" s="1"/>
      <c r="BN64" s="1"/>
      <c r="BO64" s="1"/>
      <c r="BP64" s="1"/>
      <c r="BQ64" s="1"/>
      <c r="BR64" s="1"/>
    </row>
    <row r="65" spans="1:63" ht="12.75" customHeight="1">
      <c r="A65" s="38" t="s">
        <v>54</v>
      </c>
      <c r="B65" s="38">
        <v>2</v>
      </c>
      <c r="C65" s="27">
        <v>1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</row>
    <row r="66" spans="1:70" s="36" customFormat="1" ht="12.75">
      <c r="A66" s="38"/>
      <c r="B66" s="38"/>
      <c r="C66" s="27"/>
      <c r="D66" s="28"/>
      <c r="E66" s="28"/>
      <c r="F66" s="28"/>
      <c r="G66" s="28"/>
      <c r="H66" s="28"/>
      <c r="I66" s="28"/>
      <c r="J66" s="31" t="s">
        <v>8</v>
      </c>
      <c r="K66" s="28"/>
      <c r="L66" s="28"/>
      <c r="M66" s="28"/>
      <c r="N66" s="28"/>
      <c r="O66" s="28"/>
      <c r="P66" s="31" t="s">
        <v>8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31" t="s">
        <v>8</v>
      </c>
      <c r="AV66" s="28"/>
      <c r="AW66" s="28"/>
      <c r="AX66" s="28"/>
      <c r="AY66" s="28"/>
      <c r="AZ66" s="28"/>
      <c r="BA66" s="31" t="s">
        <v>8</v>
      </c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M66" s="1"/>
      <c r="BN66" s="1"/>
      <c r="BO66" s="1"/>
      <c r="BP66" s="1"/>
      <c r="BQ66" s="1"/>
      <c r="BR66" s="1"/>
    </row>
    <row r="67" spans="1:70" s="36" customFormat="1" ht="12.75">
      <c r="A67" s="38"/>
      <c r="B67" s="38"/>
      <c r="C67" s="27">
        <v>1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39" t="s">
        <v>15</v>
      </c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39" t="s">
        <v>15</v>
      </c>
      <c r="BF67" s="28"/>
      <c r="BG67" s="28"/>
      <c r="BH67" s="28"/>
      <c r="BI67" s="28"/>
      <c r="BJ67" s="28"/>
      <c r="BK67" s="28"/>
      <c r="BM67" s="1"/>
      <c r="BN67" s="1"/>
      <c r="BO67" s="1"/>
      <c r="BP67" s="1"/>
      <c r="BQ67" s="1"/>
      <c r="BR67" s="1"/>
    </row>
    <row r="68" spans="1:70" s="36" customFormat="1" ht="12.75">
      <c r="A68" s="38"/>
      <c r="B68" s="38"/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M68" s="1"/>
      <c r="BN68" s="1"/>
      <c r="BO68" s="1"/>
      <c r="BP68" s="1"/>
      <c r="BQ68" s="1"/>
      <c r="BR68" s="1"/>
    </row>
    <row r="69" spans="1:70" s="36" customFormat="1" ht="12.75" customHeight="1">
      <c r="A69" s="38" t="s">
        <v>55</v>
      </c>
      <c r="B69" s="38">
        <v>2</v>
      </c>
      <c r="C69" s="27">
        <v>1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M69" s="1"/>
      <c r="BN69" s="1"/>
      <c r="BO69" s="1"/>
      <c r="BP69" s="1"/>
      <c r="BQ69" s="1"/>
      <c r="BR69" s="1"/>
    </row>
    <row r="70" spans="1:70" s="36" customFormat="1" ht="12.75">
      <c r="A70" s="38"/>
      <c r="B70" s="38"/>
      <c r="C70" s="27"/>
      <c r="D70" s="28"/>
      <c r="E70" s="28"/>
      <c r="F70" s="28"/>
      <c r="G70" s="31" t="s">
        <v>8</v>
      </c>
      <c r="H70" s="28"/>
      <c r="I70" s="28"/>
      <c r="J70" s="28"/>
      <c r="K70" s="28"/>
      <c r="L70" s="31" t="s">
        <v>8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33" t="s">
        <v>18</v>
      </c>
      <c r="Z70" s="28"/>
      <c r="AA70" s="28"/>
      <c r="AB70" s="28"/>
      <c r="AC70" s="28"/>
      <c r="AD70" s="32" t="s">
        <v>6</v>
      </c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31" t="s">
        <v>8</v>
      </c>
      <c r="AS70" s="28"/>
      <c r="AT70" s="28"/>
      <c r="AU70" s="28"/>
      <c r="AV70" s="28"/>
      <c r="AW70" s="31" t="s">
        <v>8</v>
      </c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M70" s="1"/>
      <c r="BN70" s="1"/>
      <c r="BO70" s="1"/>
      <c r="BP70" s="1"/>
      <c r="BQ70" s="1"/>
      <c r="BR70" s="1"/>
    </row>
    <row r="71" spans="1:70" s="36" customFormat="1" ht="12.75">
      <c r="A71" s="38"/>
      <c r="B71" s="38"/>
      <c r="C71" s="27">
        <v>1</v>
      </c>
      <c r="D71" s="28"/>
      <c r="E71" s="28"/>
      <c r="F71" s="28"/>
      <c r="G71" s="34" t="s">
        <v>9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33" t="s">
        <v>18</v>
      </c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34" t="s">
        <v>9</v>
      </c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M71" s="1"/>
      <c r="BN71" s="1"/>
      <c r="BO71" s="1"/>
      <c r="BP71" s="1"/>
      <c r="BQ71" s="1"/>
      <c r="BR71" s="1"/>
    </row>
    <row r="72" spans="1:70" s="36" customFormat="1" ht="12.75">
      <c r="A72" s="38"/>
      <c r="B72" s="38"/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M72" s="1"/>
      <c r="BN72" s="1"/>
      <c r="BO72" s="1"/>
      <c r="BP72" s="1"/>
      <c r="BQ72" s="1"/>
      <c r="BR72" s="1"/>
    </row>
    <row r="73" spans="1:70" s="36" customFormat="1" ht="12.75" customHeight="1">
      <c r="A73" s="27" t="s">
        <v>56</v>
      </c>
      <c r="B73" s="27">
        <v>3</v>
      </c>
      <c r="C73" s="27">
        <v>1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M73" s="1"/>
      <c r="BN73" s="1"/>
      <c r="BO73" s="1"/>
      <c r="BP73" s="1"/>
      <c r="BQ73" s="1"/>
      <c r="BR73" s="1"/>
    </row>
    <row r="74" spans="1:70" s="36" customFormat="1" ht="12.75">
      <c r="A74" s="27"/>
      <c r="B74" s="27"/>
      <c r="C74" s="27"/>
      <c r="D74" s="28"/>
      <c r="E74" s="28"/>
      <c r="F74" s="28"/>
      <c r="G74" s="28"/>
      <c r="H74" s="34" t="s">
        <v>9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30" t="s">
        <v>22</v>
      </c>
      <c r="AK74" s="28"/>
      <c r="AL74" s="28"/>
      <c r="AM74" s="28"/>
      <c r="AN74" s="28"/>
      <c r="AO74" s="28"/>
      <c r="AP74" s="28"/>
      <c r="AQ74" s="28"/>
      <c r="AR74" s="28"/>
      <c r="AS74" s="34" t="s">
        <v>9</v>
      </c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M74" s="1"/>
      <c r="BN74" s="1"/>
      <c r="BO74" s="1"/>
      <c r="BP74" s="1"/>
      <c r="BQ74" s="1"/>
      <c r="BR74" s="1"/>
    </row>
    <row r="75" spans="1:70" s="36" customFormat="1" ht="12.75">
      <c r="A75" s="27"/>
      <c r="B75" s="27"/>
      <c r="C75" s="27">
        <v>1</v>
      </c>
      <c r="D75" s="28"/>
      <c r="E75" s="28"/>
      <c r="F75" s="28"/>
      <c r="G75" s="28"/>
      <c r="H75" s="28"/>
      <c r="I75" s="28"/>
      <c r="J75" s="28"/>
      <c r="K75" s="28"/>
      <c r="L75" s="41" t="s">
        <v>28</v>
      </c>
      <c r="M75" s="28"/>
      <c r="N75" s="28"/>
      <c r="O75" s="28"/>
      <c r="P75" s="28"/>
      <c r="Q75" s="28"/>
      <c r="R75" s="28"/>
      <c r="S75" s="28"/>
      <c r="T75" s="28"/>
      <c r="U75" s="31" t="s">
        <v>8</v>
      </c>
      <c r="V75" s="28"/>
      <c r="W75" s="28"/>
      <c r="X75" s="28"/>
      <c r="Y75" s="32" t="s">
        <v>6</v>
      </c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32" t="s">
        <v>6</v>
      </c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41" t="s">
        <v>28</v>
      </c>
      <c r="AX75" s="28"/>
      <c r="AY75" s="28"/>
      <c r="AZ75" s="28"/>
      <c r="BA75" s="28"/>
      <c r="BB75" s="28"/>
      <c r="BC75" s="28"/>
      <c r="BD75" s="28"/>
      <c r="BE75" s="28"/>
      <c r="BF75" s="31" t="s">
        <v>8</v>
      </c>
      <c r="BG75" s="28"/>
      <c r="BH75" s="28"/>
      <c r="BI75" s="28"/>
      <c r="BJ75" s="32" t="s">
        <v>6</v>
      </c>
      <c r="BK75" s="28"/>
      <c r="BM75" s="1"/>
      <c r="BN75" s="1"/>
      <c r="BO75" s="1"/>
      <c r="BP75" s="1"/>
      <c r="BQ75" s="1"/>
      <c r="BR75" s="1"/>
    </row>
    <row r="76" spans="1:70" s="36" customFormat="1" ht="12.75">
      <c r="A76" s="27"/>
      <c r="B76" s="27"/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M76" s="1"/>
      <c r="BN76" s="1"/>
      <c r="BO76" s="1"/>
      <c r="BP76" s="1"/>
      <c r="BQ76" s="1"/>
      <c r="BR76" s="1"/>
    </row>
    <row r="77" spans="1:70" s="36" customFormat="1" ht="12.75">
      <c r="A77" s="27"/>
      <c r="B77" s="27"/>
      <c r="C77" s="27">
        <v>1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M77" s="1"/>
      <c r="BN77" s="1"/>
      <c r="BO77" s="1"/>
      <c r="BP77" s="1"/>
      <c r="BQ77" s="1"/>
      <c r="BR77" s="1"/>
    </row>
    <row r="78" spans="1:70" s="36" customFormat="1" ht="12.75">
      <c r="A78" s="27"/>
      <c r="B78" s="27"/>
      <c r="C78" s="2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M78" s="1"/>
      <c r="BN78" s="1"/>
      <c r="BO78" s="1"/>
      <c r="BP78" s="1"/>
      <c r="BQ78" s="1"/>
      <c r="BR78" s="1"/>
    </row>
    <row r="79" spans="1:70" s="9" customFormat="1" ht="12.75" customHeight="1">
      <c r="A79" s="27" t="s">
        <v>57</v>
      </c>
      <c r="B79" s="27">
        <v>3</v>
      </c>
      <c r="C79" s="27">
        <v>1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M79" s="1"/>
      <c r="BN79" s="1"/>
      <c r="BO79" s="1"/>
      <c r="BP79" s="1"/>
      <c r="BQ79" s="1"/>
      <c r="BR79" s="1"/>
    </row>
    <row r="80" spans="1:70" s="9" customFormat="1" ht="12.75">
      <c r="A80" s="27"/>
      <c r="B80" s="27"/>
      <c r="C80" s="27"/>
      <c r="D80" s="35" t="s">
        <v>21</v>
      </c>
      <c r="E80" s="28"/>
      <c r="F80" s="28"/>
      <c r="G80" s="28"/>
      <c r="H80" s="28"/>
      <c r="I80" s="28"/>
      <c r="J80" s="28"/>
      <c r="K80" s="31" t="s">
        <v>8</v>
      </c>
      <c r="L80" s="28"/>
      <c r="M80" s="41" t="s">
        <v>28</v>
      </c>
      <c r="N80" s="28"/>
      <c r="O80" s="28"/>
      <c r="P80" s="31" t="s">
        <v>8</v>
      </c>
      <c r="Q80" s="28"/>
      <c r="R80" s="28"/>
      <c r="S80" s="31" t="s">
        <v>8</v>
      </c>
      <c r="T80" s="28"/>
      <c r="U80" s="28"/>
      <c r="V80" s="28"/>
      <c r="W80" s="28"/>
      <c r="X80" s="31" t="s">
        <v>8</v>
      </c>
      <c r="Y80" s="39" t="s">
        <v>15</v>
      </c>
      <c r="Z80" s="28"/>
      <c r="AA80" s="28"/>
      <c r="AB80" s="28"/>
      <c r="AC80" s="28"/>
      <c r="AD80" s="28"/>
      <c r="AE80" s="28"/>
      <c r="AF80" s="28"/>
      <c r="AG80" s="28"/>
      <c r="AH80" s="32" t="s">
        <v>6</v>
      </c>
      <c r="AI80" s="28"/>
      <c r="AJ80" s="31" t="s">
        <v>8</v>
      </c>
      <c r="AK80" s="28"/>
      <c r="AL80" s="28"/>
      <c r="AM80" s="28"/>
      <c r="AN80" s="28"/>
      <c r="AO80" s="35" t="s">
        <v>21</v>
      </c>
      <c r="AP80" s="28"/>
      <c r="AQ80" s="28"/>
      <c r="AR80" s="28"/>
      <c r="AS80" s="28"/>
      <c r="AT80" s="28"/>
      <c r="AU80" s="28"/>
      <c r="AV80" s="31" t="s">
        <v>8</v>
      </c>
      <c r="AW80" s="28"/>
      <c r="AX80" s="41" t="s">
        <v>28</v>
      </c>
      <c r="AY80" s="28"/>
      <c r="AZ80" s="28"/>
      <c r="BA80" s="31" t="s">
        <v>8</v>
      </c>
      <c r="BB80" s="28"/>
      <c r="BC80" s="28"/>
      <c r="BD80" s="31" t="s">
        <v>8</v>
      </c>
      <c r="BE80" s="28"/>
      <c r="BF80" s="28"/>
      <c r="BG80" s="28"/>
      <c r="BH80" s="28"/>
      <c r="BI80" s="28"/>
      <c r="BJ80" s="28"/>
      <c r="BK80" s="28"/>
      <c r="BM80" s="1"/>
      <c r="BN80" s="1"/>
      <c r="BO80" s="1"/>
      <c r="BP80" s="1"/>
      <c r="BQ80" s="1"/>
      <c r="BR80" s="1"/>
    </row>
    <row r="81" spans="1:70" s="9" customFormat="1" ht="12.75">
      <c r="A81" s="27"/>
      <c r="B81" s="27"/>
      <c r="C81" s="27">
        <v>1</v>
      </c>
      <c r="D81" s="28"/>
      <c r="E81" s="28"/>
      <c r="F81" s="28"/>
      <c r="G81" s="28"/>
      <c r="H81" s="28"/>
      <c r="I81" s="28"/>
      <c r="J81" s="28"/>
      <c r="K81" s="34" t="s">
        <v>9</v>
      </c>
      <c r="L81" s="28"/>
      <c r="M81" s="28"/>
      <c r="N81" s="41" t="s">
        <v>28</v>
      </c>
      <c r="O81" s="28"/>
      <c r="P81" s="34" t="s">
        <v>9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9" t="s">
        <v>12</v>
      </c>
      <c r="AH81" s="28"/>
      <c r="AI81" s="28"/>
      <c r="AJ81" s="34" t="s">
        <v>9</v>
      </c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34" t="s">
        <v>9</v>
      </c>
      <c r="AW81" s="28"/>
      <c r="AX81" s="28"/>
      <c r="AY81" s="41" t="s">
        <v>28</v>
      </c>
      <c r="AZ81" s="28"/>
      <c r="BA81" s="34" t="s">
        <v>9</v>
      </c>
      <c r="BB81" s="28"/>
      <c r="BC81" s="28"/>
      <c r="BD81" s="28"/>
      <c r="BE81" s="28"/>
      <c r="BF81" s="28"/>
      <c r="BG81" s="28"/>
      <c r="BH81" s="28"/>
      <c r="BI81" s="28"/>
      <c r="BJ81" s="28"/>
      <c r="BK81" s="29" t="s">
        <v>12</v>
      </c>
      <c r="BM81" s="1"/>
      <c r="BN81" s="1"/>
      <c r="BO81" s="1"/>
      <c r="BP81" s="1"/>
      <c r="BQ81" s="1"/>
      <c r="BR81" s="1"/>
    </row>
    <row r="82" spans="1:70" s="9" customFormat="1" ht="12.75">
      <c r="A82" s="27"/>
      <c r="B82" s="27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M82" s="1"/>
      <c r="BN82" s="1"/>
      <c r="BO82" s="1"/>
      <c r="BP82" s="1"/>
      <c r="BQ82" s="1"/>
      <c r="BR82" s="1"/>
    </row>
    <row r="83" spans="1:70" s="9" customFormat="1" ht="12.75">
      <c r="A83" s="27"/>
      <c r="B83" s="27"/>
      <c r="C83" s="27">
        <v>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M83" s="1"/>
      <c r="BN83" s="1"/>
      <c r="BO83" s="1"/>
      <c r="BP83" s="1"/>
      <c r="BQ83" s="1"/>
      <c r="BR83" s="1"/>
    </row>
    <row r="84" spans="1:70" s="9" customFormat="1" ht="12.75">
      <c r="A84" s="27"/>
      <c r="B84" s="27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M84" s="1"/>
      <c r="BN84" s="1"/>
      <c r="BO84" s="1"/>
      <c r="BP84" s="1"/>
      <c r="BQ84" s="1"/>
      <c r="BR84" s="1"/>
    </row>
    <row r="85" spans="1:70" s="9" customFormat="1" ht="12.75" customHeight="1">
      <c r="A85" s="27" t="s">
        <v>58</v>
      </c>
      <c r="B85" s="27">
        <v>3</v>
      </c>
      <c r="C85" s="27">
        <v>1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M85" s="1"/>
      <c r="BN85" s="1"/>
      <c r="BO85" s="1"/>
      <c r="BP85" s="1"/>
      <c r="BQ85" s="1"/>
      <c r="BR85" s="1"/>
    </row>
    <row r="86" spans="1:70" s="9" customFormat="1" ht="12.75">
      <c r="A86" s="27"/>
      <c r="B86" s="27"/>
      <c r="C86" s="27"/>
      <c r="D86" s="28"/>
      <c r="E86" s="28"/>
      <c r="F86" s="28"/>
      <c r="G86" s="28"/>
      <c r="H86" s="28"/>
      <c r="I86" s="28"/>
      <c r="J86" s="28"/>
      <c r="K86" s="39" t="s">
        <v>15</v>
      </c>
      <c r="L86" s="34" t="s">
        <v>9</v>
      </c>
      <c r="M86" s="28"/>
      <c r="N86" s="28"/>
      <c r="O86" s="28"/>
      <c r="P86" s="31" t="s">
        <v>8</v>
      </c>
      <c r="Q86" s="28"/>
      <c r="R86" s="28"/>
      <c r="S86" s="28"/>
      <c r="T86" s="28"/>
      <c r="U86" s="31" t="s">
        <v>8</v>
      </c>
      <c r="V86" s="28"/>
      <c r="W86" s="28"/>
      <c r="X86" s="31" t="s">
        <v>8</v>
      </c>
      <c r="Y86" s="35" t="s">
        <v>21</v>
      </c>
      <c r="Z86" s="31" t="s">
        <v>8</v>
      </c>
      <c r="AA86" s="28"/>
      <c r="AB86" s="32" t="s">
        <v>6</v>
      </c>
      <c r="AC86" s="28"/>
      <c r="AD86" s="28"/>
      <c r="AE86" s="33" t="s">
        <v>18</v>
      </c>
      <c r="AF86" s="31" t="s">
        <v>8</v>
      </c>
      <c r="AG86" s="32" t="s">
        <v>6</v>
      </c>
      <c r="AH86" s="28"/>
      <c r="AI86" s="31" t="s">
        <v>8</v>
      </c>
      <c r="AJ86" s="32" t="s">
        <v>6</v>
      </c>
      <c r="AK86" s="28"/>
      <c r="AL86" s="28"/>
      <c r="AM86" s="32" t="s">
        <v>6</v>
      </c>
      <c r="AN86" s="30" t="s">
        <v>22</v>
      </c>
      <c r="AO86" s="28"/>
      <c r="AP86" s="28"/>
      <c r="AQ86" s="28"/>
      <c r="AR86" s="28"/>
      <c r="AS86" s="28"/>
      <c r="AT86" s="28"/>
      <c r="AU86" s="28"/>
      <c r="AV86" s="39" t="s">
        <v>15</v>
      </c>
      <c r="AW86" s="34" t="s">
        <v>9</v>
      </c>
      <c r="AX86" s="28"/>
      <c r="AY86" s="28"/>
      <c r="AZ86" s="28"/>
      <c r="BA86" s="31" t="s">
        <v>8</v>
      </c>
      <c r="BB86" s="28"/>
      <c r="BC86" s="28"/>
      <c r="BD86" s="28"/>
      <c r="BE86" s="28"/>
      <c r="BF86" s="31" t="s">
        <v>8</v>
      </c>
      <c r="BG86" s="28"/>
      <c r="BH86" s="28"/>
      <c r="BI86" s="28"/>
      <c r="BJ86" s="35" t="s">
        <v>21</v>
      </c>
      <c r="BK86" s="28"/>
      <c r="BM86" s="1"/>
      <c r="BN86" s="1"/>
      <c r="BO86" s="1"/>
      <c r="BP86" s="1"/>
      <c r="BQ86" s="1"/>
      <c r="BR86" s="1"/>
    </row>
    <row r="87" spans="1:70" s="9" customFormat="1" ht="12.75">
      <c r="A87" s="27"/>
      <c r="B87" s="27"/>
      <c r="C87" s="27">
        <v>1</v>
      </c>
      <c r="D87" s="28"/>
      <c r="E87" s="28"/>
      <c r="F87" s="28"/>
      <c r="G87" s="35" t="s">
        <v>21</v>
      </c>
      <c r="H87" s="28"/>
      <c r="I87" s="28"/>
      <c r="J87" s="28"/>
      <c r="K87" s="31" t="s">
        <v>8</v>
      </c>
      <c r="L87" s="28"/>
      <c r="M87" s="28"/>
      <c r="N87" s="31" t="s">
        <v>8</v>
      </c>
      <c r="O87" s="28"/>
      <c r="P87" s="41" t="s">
        <v>28</v>
      </c>
      <c r="Q87" s="34" t="s">
        <v>9</v>
      </c>
      <c r="R87" s="28"/>
      <c r="S87" s="31" t="s">
        <v>8</v>
      </c>
      <c r="T87" s="28"/>
      <c r="U87" s="28"/>
      <c r="V87" s="28"/>
      <c r="W87" s="28"/>
      <c r="X87" s="32" t="s">
        <v>6</v>
      </c>
      <c r="Y87" s="31" t="s">
        <v>8</v>
      </c>
      <c r="Z87" s="35" t="s">
        <v>21</v>
      </c>
      <c r="AA87" s="28"/>
      <c r="AB87" s="39" t="s">
        <v>15</v>
      </c>
      <c r="AC87" s="28"/>
      <c r="AD87" s="28"/>
      <c r="AE87" s="41" t="s">
        <v>28</v>
      </c>
      <c r="AF87" s="33" t="s">
        <v>18</v>
      </c>
      <c r="AG87" s="31" t="s">
        <v>8</v>
      </c>
      <c r="AH87" s="28"/>
      <c r="AI87" s="29" t="s">
        <v>12</v>
      </c>
      <c r="AJ87" s="31" t="s">
        <v>8</v>
      </c>
      <c r="AK87" s="28"/>
      <c r="AL87" s="28"/>
      <c r="AM87" s="28"/>
      <c r="AN87" s="28"/>
      <c r="AO87" s="28"/>
      <c r="AP87" s="28"/>
      <c r="AQ87" s="28"/>
      <c r="AR87" s="35" t="s">
        <v>21</v>
      </c>
      <c r="AS87" s="28"/>
      <c r="AT87" s="28"/>
      <c r="AU87" s="28"/>
      <c r="AV87" s="31" t="s">
        <v>8</v>
      </c>
      <c r="AW87" s="28"/>
      <c r="AX87" s="28"/>
      <c r="AY87" s="31" t="s">
        <v>8</v>
      </c>
      <c r="AZ87" s="28"/>
      <c r="BA87" s="41" t="s">
        <v>28</v>
      </c>
      <c r="BB87" s="34" t="s">
        <v>9</v>
      </c>
      <c r="BC87" s="28"/>
      <c r="BD87" s="31" t="s">
        <v>8</v>
      </c>
      <c r="BE87" s="28"/>
      <c r="BF87" s="28"/>
      <c r="BG87" s="28"/>
      <c r="BH87" s="28"/>
      <c r="BI87" s="32" t="s">
        <v>6</v>
      </c>
      <c r="BJ87" s="28"/>
      <c r="BK87" s="35" t="s">
        <v>21</v>
      </c>
      <c r="BM87" s="1"/>
      <c r="BN87" s="1"/>
      <c r="BO87" s="1"/>
      <c r="BP87" s="1"/>
      <c r="BQ87" s="1"/>
      <c r="BR87" s="1"/>
    </row>
    <row r="88" spans="1:70" s="9" customFormat="1" ht="12.75">
      <c r="A88" s="27"/>
      <c r="B88" s="27"/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M88" s="1"/>
      <c r="BN88" s="1"/>
      <c r="BO88" s="1"/>
      <c r="BP88" s="1"/>
      <c r="BQ88" s="1"/>
      <c r="BR88" s="1"/>
    </row>
    <row r="89" spans="1:70" s="9" customFormat="1" ht="12.75">
      <c r="A89" s="27"/>
      <c r="B89" s="27"/>
      <c r="C89" s="27">
        <v>1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M89" s="1"/>
      <c r="BN89" s="1"/>
      <c r="BO89" s="1"/>
      <c r="BP89" s="1"/>
      <c r="BQ89" s="1"/>
      <c r="BR89" s="1"/>
    </row>
    <row r="90" spans="1:70" s="9" customFormat="1" ht="12.75">
      <c r="A90" s="27"/>
      <c r="B90" s="27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M90" s="1"/>
      <c r="BN90" s="1"/>
      <c r="BO90" s="1"/>
      <c r="BP90" s="1"/>
      <c r="BQ90" s="1"/>
      <c r="BR90" s="1"/>
    </row>
    <row r="91" spans="1:70" s="9" customFormat="1" ht="12.75" customHeight="1">
      <c r="A91" s="27" t="s">
        <v>59</v>
      </c>
      <c r="B91" s="27">
        <v>3</v>
      </c>
      <c r="C91" s="27">
        <v>1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M91" s="1"/>
      <c r="BN91" s="1"/>
      <c r="BO91" s="1"/>
      <c r="BP91" s="1"/>
      <c r="BQ91" s="1"/>
      <c r="BR91" s="1"/>
    </row>
    <row r="92" spans="1:70" s="9" customFormat="1" ht="12.75">
      <c r="A92" s="27"/>
      <c r="B92" s="27"/>
      <c r="C92" s="27"/>
      <c r="D92" s="28"/>
      <c r="E92" s="32" t="s">
        <v>6</v>
      </c>
      <c r="F92" s="28"/>
      <c r="G92" s="31" t="s">
        <v>8</v>
      </c>
      <c r="H92" s="35" t="s">
        <v>21</v>
      </c>
      <c r="I92" s="28"/>
      <c r="J92" s="28"/>
      <c r="K92" s="30" t="s">
        <v>22</v>
      </c>
      <c r="L92" s="31" t="s">
        <v>8</v>
      </c>
      <c r="M92" s="39" t="s">
        <v>15</v>
      </c>
      <c r="N92" s="34" t="s">
        <v>9</v>
      </c>
      <c r="O92" s="28"/>
      <c r="P92" s="32" t="s">
        <v>6</v>
      </c>
      <c r="Q92" s="28"/>
      <c r="R92" s="28"/>
      <c r="S92" s="28"/>
      <c r="T92" s="28"/>
      <c r="U92" s="32" t="s">
        <v>6</v>
      </c>
      <c r="V92" s="30" t="s">
        <v>22</v>
      </c>
      <c r="W92" s="28"/>
      <c r="X92" s="28"/>
      <c r="Y92" s="32" t="s">
        <v>6</v>
      </c>
      <c r="Z92" s="28"/>
      <c r="AA92" s="35" t="s">
        <v>21</v>
      </c>
      <c r="AB92" s="31" t="s">
        <v>8</v>
      </c>
      <c r="AC92" s="39" t="s">
        <v>15</v>
      </c>
      <c r="AD92" s="28"/>
      <c r="AE92" s="31" t="s">
        <v>8</v>
      </c>
      <c r="AF92" s="41" t="s">
        <v>28</v>
      </c>
      <c r="AG92" s="33" t="s">
        <v>18</v>
      </c>
      <c r="AH92" s="28"/>
      <c r="AI92" s="28"/>
      <c r="AJ92" s="29" t="s">
        <v>12</v>
      </c>
      <c r="AK92" s="28"/>
      <c r="AL92" s="28"/>
      <c r="AM92" s="28"/>
      <c r="AN92" s="28"/>
      <c r="AO92" s="28"/>
      <c r="AP92" s="32" t="s">
        <v>6</v>
      </c>
      <c r="AQ92" s="28"/>
      <c r="AR92" s="31" t="s">
        <v>8</v>
      </c>
      <c r="AS92" s="35" t="s">
        <v>21</v>
      </c>
      <c r="AT92" s="28"/>
      <c r="AU92" s="28"/>
      <c r="AV92" s="30" t="s">
        <v>22</v>
      </c>
      <c r="AW92" s="31" t="s">
        <v>8</v>
      </c>
      <c r="AX92" s="39" t="s">
        <v>15</v>
      </c>
      <c r="AY92" s="34" t="s">
        <v>9</v>
      </c>
      <c r="AZ92" s="28"/>
      <c r="BA92" s="32" t="s">
        <v>6</v>
      </c>
      <c r="BB92" s="28"/>
      <c r="BC92" s="28"/>
      <c r="BD92" s="28"/>
      <c r="BE92" s="28"/>
      <c r="BF92" s="32" t="s">
        <v>6</v>
      </c>
      <c r="BG92" s="28"/>
      <c r="BH92" s="28"/>
      <c r="BI92" s="28"/>
      <c r="BJ92" s="28"/>
      <c r="BK92" s="28"/>
      <c r="BM92" s="1"/>
      <c r="BN92" s="1"/>
      <c r="BO92" s="1"/>
      <c r="BP92" s="1"/>
      <c r="BQ92" s="1"/>
      <c r="BR92" s="1"/>
    </row>
    <row r="93" spans="1:70" s="9" customFormat="1" ht="12.75">
      <c r="A93" s="27"/>
      <c r="B93" s="27"/>
      <c r="C93" s="27">
        <v>1</v>
      </c>
      <c r="D93" s="28"/>
      <c r="E93" s="28"/>
      <c r="F93" s="28"/>
      <c r="G93" s="30" t="s">
        <v>22</v>
      </c>
      <c r="H93" s="28"/>
      <c r="I93" s="28"/>
      <c r="J93" s="28"/>
      <c r="K93" s="28"/>
      <c r="L93" s="41" t="s">
        <v>28</v>
      </c>
      <c r="M93" s="31" t="s">
        <v>8</v>
      </c>
      <c r="N93" s="39" t="s">
        <v>15</v>
      </c>
      <c r="O93" s="28"/>
      <c r="P93" s="31" t="s">
        <v>8</v>
      </c>
      <c r="Q93" s="28"/>
      <c r="R93" s="28"/>
      <c r="S93" s="31" t="s">
        <v>8</v>
      </c>
      <c r="T93" s="34" t="s">
        <v>9</v>
      </c>
      <c r="U93" s="31" t="s">
        <v>8</v>
      </c>
      <c r="V93" s="32" t="s">
        <v>6</v>
      </c>
      <c r="W93" s="28"/>
      <c r="X93" s="28"/>
      <c r="Y93" s="28"/>
      <c r="Z93" s="32" t="s">
        <v>6</v>
      </c>
      <c r="AA93" s="31" t="s">
        <v>8</v>
      </c>
      <c r="AB93" s="35" t="s">
        <v>21</v>
      </c>
      <c r="AC93" s="28"/>
      <c r="AD93" s="28"/>
      <c r="AE93" s="28"/>
      <c r="AF93" s="31" t="s">
        <v>8</v>
      </c>
      <c r="AG93" s="28"/>
      <c r="AH93" s="28"/>
      <c r="AI93" s="31" t="s">
        <v>8</v>
      </c>
      <c r="AJ93" s="32" t="s">
        <v>6</v>
      </c>
      <c r="AK93" s="28"/>
      <c r="AL93" s="31" t="s">
        <v>8</v>
      </c>
      <c r="AM93" s="28"/>
      <c r="AN93" s="34" t="s">
        <v>9</v>
      </c>
      <c r="AO93" s="28"/>
      <c r="AP93" s="28"/>
      <c r="AQ93" s="28"/>
      <c r="AR93" s="30" t="s">
        <v>22</v>
      </c>
      <c r="AS93" s="28"/>
      <c r="AT93" s="28"/>
      <c r="AU93" s="28"/>
      <c r="AV93" s="28"/>
      <c r="AW93" s="41" t="s">
        <v>28</v>
      </c>
      <c r="AX93" s="31" t="s">
        <v>8</v>
      </c>
      <c r="AY93" s="39" t="s">
        <v>15</v>
      </c>
      <c r="AZ93" s="28"/>
      <c r="BA93" s="31" t="s">
        <v>8</v>
      </c>
      <c r="BB93" s="28"/>
      <c r="BC93" s="28"/>
      <c r="BD93" s="31" t="s">
        <v>8</v>
      </c>
      <c r="BE93" s="28"/>
      <c r="BF93" s="31" t="s">
        <v>8</v>
      </c>
      <c r="BG93" s="32" t="s">
        <v>6</v>
      </c>
      <c r="BH93" s="28"/>
      <c r="BI93" s="28"/>
      <c r="BJ93" s="28"/>
      <c r="BK93" s="28"/>
      <c r="BM93" s="1"/>
      <c r="BN93" s="1"/>
      <c r="BO93" s="1"/>
      <c r="BP93" s="1"/>
      <c r="BQ93" s="1"/>
      <c r="BR93" s="1"/>
    </row>
    <row r="94" spans="1:70" s="9" customFormat="1" ht="12.75">
      <c r="A94" s="27"/>
      <c r="B94" s="27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M94" s="1"/>
      <c r="BN94" s="1"/>
      <c r="BO94" s="1"/>
      <c r="BP94" s="1"/>
      <c r="BQ94" s="1"/>
      <c r="BR94" s="1"/>
    </row>
    <row r="95" spans="1:70" s="9" customFormat="1" ht="12.75">
      <c r="A95" s="27"/>
      <c r="B95" s="27"/>
      <c r="C95" s="27">
        <v>1</v>
      </c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M95" s="1"/>
      <c r="BN95" s="1"/>
      <c r="BO95" s="1"/>
      <c r="BP95" s="1"/>
      <c r="BQ95" s="1"/>
      <c r="BR95" s="1"/>
    </row>
    <row r="96" spans="1:70" s="9" customFormat="1" ht="12.75">
      <c r="A96" s="27"/>
      <c r="B96" s="27"/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M96" s="1"/>
      <c r="BN96" s="1"/>
      <c r="BO96" s="1"/>
      <c r="BP96" s="1"/>
      <c r="BQ96" s="1"/>
      <c r="BR96" s="1"/>
    </row>
    <row r="97" spans="1:70" s="9" customFormat="1" ht="12.75" customHeight="1">
      <c r="A97" s="27" t="s">
        <v>60</v>
      </c>
      <c r="B97" s="27">
        <v>3</v>
      </c>
      <c r="C97" s="27">
        <v>1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M97" s="1"/>
      <c r="BN97" s="1"/>
      <c r="BO97" s="1"/>
      <c r="BP97" s="1"/>
      <c r="BQ97" s="1"/>
      <c r="BR97" s="1"/>
    </row>
    <row r="98" spans="1:70" s="9" customFormat="1" ht="12.75">
      <c r="A98" s="27"/>
      <c r="B98" s="27"/>
      <c r="C98" s="27"/>
      <c r="D98" s="28"/>
      <c r="E98" s="28"/>
      <c r="F98" s="28"/>
      <c r="G98" s="28"/>
      <c r="H98" s="30" t="s">
        <v>22</v>
      </c>
      <c r="I98" s="31" t="s">
        <v>8</v>
      </c>
      <c r="J98" s="28"/>
      <c r="K98" s="31" t="s">
        <v>8</v>
      </c>
      <c r="L98" s="32" t="s">
        <v>6</v>
      </c>
      <c r="M98" s="33" t="s">
        <v>18</v>
      </c>
      <c r="N98" s="31" t="s">
        <v>8</v>
      </c>
      <c r="O98" s="39" t="s">
        <v>15</v>
      </c>
      <c r="P98" s="34" t="s">
        <v>9</v>
      </c>
      <c r="Q98" s="28"/>
      <c r="R98" s="28"/>
      <c r="S98" s="28"/>
      <c r="T98" s="28"/>
      <c r="U98" s="34" t="s">
        <v>9</v>
      </c>
      <c r="V98" s="28"/>
      <c r="W98" s="32" t="s">
        <v>6</v>
      </c>
      <c r="X98" s="28"/>
      <c r="Y98" s="31" t="s">
        <v>8</v>
      </c>
      <c r="Z98" s="28"/>
      <c r="AA98" s="32" t="s">
        <v>6</v>
      </c>
      <c r="AB98" s="31" t="s">
        <v>8</v>
      </c>
      <c r="AC98" s="28"/>
      <c r="AD98" s="31" t="s">
        <v>8</v>
      </c>
      <c r="AE98" s="28"/>
      <c r="AF98" s="32" t="s">
        <v>6</v>
      </c>
      <c r="AG98" s="28"/>
      <c r="AH98" s="28"/>
      <c r="AI98" s="33" t="s">
        <v>18</v>
      </c>
      <c r="AJ98" s="31" t="s">
        <v>8</v>
      </c>
      <c r="AK98" s="32" t="s">
        <v>6</v>
      </c>
      <c r="AL98" s="28"/>
      <c r="AM98" s="28"/>
      <c r="AN98" s="28"/>
      <c r="AO98" s="28"/>
      <c r="AP98" s="28"/>
      <c r="AQ98" s="28"/>
      <c r="AR98" s="28"/>
      <c r="AS98" s="30" t="s">
        <v>22</v>
      </c>
      <c r="AT98" s="31" t="s">
        <v>8</v>
      </c>
      <c r="AU98" s="28"/>
      <c r="AV98" s="31" t="s">
        <v>8</v>
      </c>
      <c r="AW98" s="32" t="s">
        <v>6</v>
      </c>
      <c r="AX98" s="33" t="s">
        <v>18</v>
      </c>
      <c r="AY98" s="31" t="s">
        <v>8</v>
      </c>
      <c r="AZ98" s="39" t="s">
        <v>15</v>
      </c>
      <c r="BA98" s="34" t="s">
        <v>9</v>
      </c>
      <c r="BB98" s="28"/>
      <c r="BC98" s="28"/>
      <c r="BD98" s="28"/>
      <c r="BE98" s="28"/>
      <c r="BF98" s="28"/>
      <c r="BG98" s="28"/>
      <c r="BH98" s="32" t="s">
        <v>6</v>
      </c>
      <c r="BI98" s="28"/>
      <c r="BJ98" s="28"/>
      <c r="BK98" s="28"/>
      <c r="BM98" s="1"/>
      <c r="BN98" s="1"/>
      <c r="BO98" s="1"/>
      <c r="BP98" s="1"/>
      <c r="BQ98" s="1"/>
      <c r="BR98" s="1"/>
    </row>
    <row r="99" spans="1:70" s="9" customFormat="1" ht="12.75">
      <c r="A99" s="27"/>
      <c r="B99" s="27"/>
      <c r="C99" s="27">
        <v>1</v>
      </c>
      <c r="D99" s="28"/>
      <c r="E99" s="32" t="s">
        <v>6</v>
      </c>
      <c r="F99" s="28"/>
      <c r="G99" s="28"/>
      <c r="H99" s="32" t="s">
        <v>6</v>
      </c>
      <c r="I99" s="30" t="s">
        <v>22</v>
      </c>
      <c r="J99" s="28"/>
      <c r="K99" s="28"/>
      <c r="L99" s="28"/>
      <c r="M99" s="28"/>
      <c r="N99" s="28"/>
      <c r="O99" s="31" t="s">
        <v>8</v>
      </c>
      <c r="P99" s="39" t="s">
        <v>15</v>
      </c>
      <c r="Q99" s="28"/>
      <c r="R99" s="31" t="s">
        <v>8</v>
      </c>
      <c r="S99" s="32" t="s">
        <v>6</v>
      </c>
      <c r="T99" s="41" t="s">
        <v>28</v>
      </c>
      <c r="U99" s="28"/>
      <c r="V99" s="34" t="s">
        <v>9</v>
      </c>
      <c r="W99" s="31" t="s">
        <v>8</v>
      </c>
      <c r="X99" s="28"/>
      <c r="Y99" s="30" t="s">
        <v>22</v>
      </c>
      <c r="Z99" s="28"/>
      <c r="AA99" s="34" t="s">
        <v>9</v>
      </c>
      <c r="AB99" s="28"/>
      <c r="AC99" s="28"/>
      <c r="AD99" s="35" t="s">
        <v>21</v>
      </c>
      <c r="AE99" s="28"/>
      <c r="AF99" s="39" t="s">
        <v>15</v>
      </c>
      <c r="AG99" s="28"/>
      <c r="AH99" s="31" t="s">
        <v>8</v>
      </c>
      <c r="AI99" s="28"/>
      <c r="AJ99" s="33" t="s">
        <v>18</v>
      </c>
      <c r="AK99" s="31" t="s">
        <v>8</v>
      </c>
      <c r="AL99" s="28"/>
      <c r="AM99" s="28"/>
      <c r="AN99" s="28"/>
      <c r="AO99" s="28"/>
      <c r="AP99" s="32" t="s">
        <v>6</v>
      </c>
      <c r="AQ99" s="28"/>
      <c r="AR99" s="28"/>
      <c r="AS99" s="32" t="s">
        <v>6</v>
      </c>
      <c r="AT99" s="30" t="s">
        <v>22</v>
      </c>
      <c r="AU99" s="28"/>
      <c r="AV99" s="28"/>
      <c r="AW99" s="28"/>
      <c r="AX99" s="28"/>
      <c r="AY99" s="28"/>
      <c r="AZ99" s="31" t="s">
        <v>8</v>
      </c>
      <c r="BA99" s="39" t="s">
        <v>15</v>
      </c>
      <c r="BB99" s="28"/>
      <c r="BC99" s="31" t="s">
        <v>8</v>
      </c>
      <c r="BD99" s="32" t="s">
        <v>6</v>
      </c>
      <c r="BE99" s="41" t="s">
        <v>28</v>
      </c>
      <c r="BF99" s="28"/>
      <c r="BG99" s="28"/>
      <c r="BH99" s="28"/>
      <c r="BI99" s="28"/>
      <c r="BJ99" s="28"/>
      <c r="BK99" s="28"/>
      <c r="BM99" s="1"/>
      <c r="BN99" s="1"/>
      <c r="BO99" s="1"/>
      <c r="BP99" s="1"/>
      <c r="BQ99" s="1"/>
      <c r="BR99" s="1"/>
    </row>
    <row r="100" spans="1:70" s="9" customFormat="1" ht="12.75">
      <c r="A100" s="27"/>
      <c r="B100" s="27"/>
      <c r="C100" s="27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M100" s="1"/>
      <c r="BN100" s="1"/>
      <c r="BO100" s="1"/>
      <c r="BP100" s="1"/>
      <c r="BQ100" s="1"/>
      <c r="BR100" s="1"/>
    </row>
    <row r="101" spans="1:70" s="9" customFormat="1" ht="12.75">
      <c r="A101" s="27"/>
      <c r="B101" s="27"/>
      <c r="C101" s="27">
        <v>1</v>
      </c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M101" s="1"/>
      <c r="BN101" s="1"/>
      <c r="BO101" s="1"/>
      <c r="BP101" s="1"/>
      <c r="BQ101" s="1"/>
      <c r="BR101" s="1"/>
    </row>
    <row r="102" spans="1:70" s="9" customFormat="1" ht="12.75">
      <c r="A102" s="27"/>
      <c r="B102" s="27"/>
      <c r="C102" s="27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M102" s="1"/>
      <c r="BN102" s="1"/>
      <c r="BO102" s="1"/>
      <c r="BP102" s="1"/>
      <c r="BQ102" s="1"/>
      <c r="BR102" s="1"/>
    </row>
    <row r="103" spans="1:70" s="9" customFormat="1" ht="12.75" customHeight="1">
      <c r="A103" s="27" t="s">
        <v>61</v>
      </c>
      <c r="B103" s="27">
        <v>3</v>
      </c>
      <c r="C103" s="27">
        <v>1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M103" s="1"/>
      <c r="BN103" s="1"/>
      <c r="BO103" s="1"/>
      <c r="BP103" s="1"/>
      <c r="BQ103" s="1"/>
      <c r="BR103" s="1"/>
    </row>
    <row r="104" spans="1:63" ht="12.75">
      <c r="A104" s="27"/>
      <c r="B104" s="27"/>
      <c r="C104" s="27"/>
      <c r="D104" s="28"/>
      <c r="E104" s="28"/>
      <c r="F104" s="28"/>
      <c r="G104" s="28"/>
      <c r="H104" s="31" t="s">
        <v>8</v>
      </c>
      <c r="I104" s="28"/>
      <c r="J104" s="30" t="s">
        <v>22</v>
      </c>
      <c r="K104" s="31" t="s">
        <v>8</v>
      </c>
      <c r="L104" s="35" t="s">
        <v>21</v>
      </c>
      <c r="M104" s="28"/>
      <c r="N104" s="28"/>
      <c r="O104" s="30" t="s">
        <v>22</v>
      </c>
      <c r="P104" s="28"/>
      <c r="Q104" s="28"/>
      <c r="R104" s="28"/>
      <c r="S104" s="31" t="s">
        <v>8</v>
      </c>
      <c r="T104" s="28"/>
      <c r="U104" s="28"/>
      <c r="V104" s="28"/>
      <c r="W104" s="28"/>
      <c r="X104" s="28"/>
      <c r="Y104" s="32" t="s">
        <v>6</v>
      </c>
      <c r="Z104" s="30" t="s">
        <v>22</v>
      </c>
      <c r="AA104" s="31" t="s">
        <v>8</v>
      </c>
      <c r="AB104" s="28"/>
      <c r="AC104" s="28"/>
      <c r="AD104" s="28"/>
      <c r="AE104" s="35" t="s">
        <v>21</v>
      </c>
      <c r="AF104" s="28"/>
      <c r="AG104" s="28"/>
      <c r="AH104" s="28"/>
      <c r="AI104" s="28"/>
      <c r="AJ104" s="41" t="s">
        <v>28</v>
      </c>
      <c r="AK104" s="28"/>
      <c r="AL104" s="28"/>
      <c r="AM104" s="28"/>
      <c r="AN104" s="28"/>
      <c r="AO104" s="28"/>
      <c r="AP104" s="28"/>
      <c r="AQ104" s="28"/>
      <c r="AR104" s="28"/>
      <c r="AS104" s="31" t="s">
        <v>8</v>
      </c>
      <c r="AT104" s="28"/>
      <c r="AU104" s="30" t="s">
        <v>22</v>
      </c>
      <c r="AV104" s="31" t="s">
        <v>8</v>
      </c>
      <c r="AW104" s="35" t="s">
        <v>21</v>
      </c>
      <c r="AX104" s="28"/>
      <c r="AY104" s="28"/>
      <c r="AZ104" s="28"/>
      <c r="BA104" s="28"/>
      <c r="BB104" s="28"/>
      <c r="BC104" s="28"/>
      <c r="BD104" s="31" t="s">
        <v>8</v>
      </c>
      <c r="BE104" s="28"/>
      <c r="BF104" s="28"/>
      <c r="BG104" s="28"/>
      <c r="BH104" s="28"/>
      <c r="BI104" s="28"/>
      <c r="BJ104" s="28"/>
      <c r="BK104" s="28"/>
    </row>
    <row r="105" spans="1:63" ht="12.75">
      <c r="A105" s="27"/>
      <c r="B105" s="27"/>
      <c r="C105" s="27">
        <v>1</v>
      </c>
      <c r="D105" s="28"/>
      <c r="E105" s="28"/>
      <c r="F105" s="28"/>
      <c r="G105" s="28"/>
      <c r="H105" s="34" t="s">
        <v>9</v>
      </c>
      <c r="I105" s="28"/>
      <c r="J105" s="28"/>
      <c r="K105" s="30" t="s">
        <v>22</v>
      </c>
      <c r="L105" s="31" t="s">
        <v>8</v>
      </c>
      <c r="M105" s="28"/>
      <c r="N105" s="31" t="s">
        <v>8</v>
      </c>
      <c r="O105" s="32" t="s">
        <v>6</v>
      </c>
      <c r="P105" s="28"/>
      <c r="Q105" s="28"/>
      <c r="R105" s="28"/>
      <c r="S105" s="34" t="s">
        <v>9</v>
      </c>
      <c r="T105" s="28"/>
      <c r="U105" s="28"/>
      <c r="V105" s="28"/>
      <c r="W105" s="28"/>
      <c r="X105" s="28"/>
      <c r="Y105" s="31" t="s">
        <v>8</v>
      </c>
      <c r="Z105" s="32" t="s">
        <v>6</v>
      </c>
      <c r="AA105" s="28"/>
      <c r="AB105" s="28"/>
      <c r="AC105" s="28"/>
      <c r="AD105" s="28"/>
      <c r="AE105" s="31" t="s">
        <v>8</v>
      </c>
      <c r="AF105" s="28"/>
      <c r="AG105" s="28"/>
      <c r="AH105" s="39" t="s">
        <v>15</v>
      </c>
      <c r="AI105" s="32" t="s">
        <v>6</v>
      </c>
      <c r="AJ105" s="28"/>
      <c r="AK105" s="28"/>
      <c r="AL105" s="28"/>
      <c r="AM105" s="28"/>
      <c r="AN105" s="28"/>
      <c r="AO105" s="28"/>
      <c r="AP105" s="28"/>
      <c r="AQ105" s="28"/>
      <c r="AR105" s="28"/>
      <c r="AS105" s="34" t="s">
        <v>9</v>
      </c>
      <c r="AT105" s="28"/>
      <c r="AU105" s="28"/>
      <c r="AV105" s="30" t="s">
        <v>22</v>
      </c>
      <c r="AW105" s="31" t="s">
        <v>8</v>
      </c>
      <c r="AX105" s="28"/>
      <c r="AY105" s="31" t="s">
        <v>8</v>
      </c>
      <c r="AZ105" s="32" t="s">
        <v>6</v>
      </c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</row>
    <row r="106" spans="1:63" ht="12.75">
      <c r="A106" s="27"/>
      <c r="B106" s="27"/>
      <c r="C106" s="27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</row>
    <row r="107" spans="1:63" ht="12.75">
      <c r="A107" s="27"/>
      <c r="B107" s="27"/>
      <c r="C107" s="27">
        <v>1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</row>
    <row r="108" spans="1:63" ht="12.75">
      <c r="A108" s="27"/>
      <c r="B108" s="27"/>
      <c r="C108" s="27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</row>
    <row r="109" spans="1:70" s="9" customFormat="1" ht="12.75">
      <c r="A109" s="51"/>
      <c r="B109" s="51"/>
      <c r="C109" s="51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M109" s="1"/>
      <c r="BN109" s="1"/>
      <c r="BO109" s="1"/>
      <c r="BP109" s="1"/>
      <c r="BQ109" s="1"/>
      <c r="BR109" s="1"/>
    </row>
    <row r="110" spans="1:70" s="9" customFormat="1" ht="12.75">
      <c r="A110" s="51"/>
      <c r="B110" s="51"/>
      <c r="C110" s="51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M110" s="1"/>
      <c r="BN110" s="1"/>
      <c r="BO110" s="1"/>
      <c r="BP110" s="1"/>
      <c r="BQ110" s="1"/>
      <c r="BR110" s="1"/>
    </row>
    <row r="111" spans="1:70" s="9" customFormat="1" ht="12.75">
      <c r="A111" s="51"/>
      <c r="B111" s="51"/>
      <c r="C111" s="51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1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1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1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1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1"/>
      <c r="BK111" s="52"/>
      <c r="BM111" s="1"/>
      <c r="BN111" s="1"/>
      <c r="BO111" s="1"/>
      <c r="BP111" s="1"/>
      <c r="BQ111" s="1"/>
      <c r="BR111" s="1"/>
    </row>
    <row r="112" spans="1:70" s="9" customFormat="1" ht="12.75">
      <c r="A112" s="51"/>
      <c r="B112" s="51"/>
      <c r="C112" s="51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1"/>
      <c r="O112" s="52"/>
      <c r="P112" s="52"/>
      <c r="Q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1"/>
      <c r="AZ112" s="52"/>
      <c r="BA112" s="52"/>
      <c r="BB112" s="52"/>
      <c r="BM112" s="1"/>
      <c r="BN112" s="1"/>
      <c r="BO112" s="1"/>
      <c r="BP112" s="1"/>
      <c r="BQ112" s="1"/>
      <c r="BR112" s="1"/>
    </row>
    <row r="113" spans="1:70" s="9" customFormat="1" ht="12.75">
      <c r="A113" s="51"/>
      <c r="B113" s="51"/>
      <c r="C113" s="51"/>
      <c r="D113" s="52"/>
      <c r="G113" s="52"/>
      <c r="H113" s="52"/>
      <c r="I113" s="53"/>
      <c r="J113" s="54"/>
      <c r="K113" s="53"/>
      <c r="L113" s="53"/>
      <c r="M113" s="53"/>
      <c r="N113" s="53"/>
      <c r="O113" s="52"/>
      <c r="P113" s="52"/>
      <c r="Q113" s="52"/>
      <c r="Y113" s="52"/>
      <c r="Z113" s="52"/>
      <c r="AA113" s="53"/>
      <c r="AB113" s="54"/>
      <c r="AC113" s="53"/>
      <c r="AD113" s="53"/>
      <c r="AE113" s="53"/>
      <c r="AF113" s="53"/>
      <c r="AG113" s="52"/>
      <c r="AH113" s="52"/>
      <c r="AO113" s="52"/>
      <c r="AR113" s="52"/>
      <c r="AS113" s="52"/>
      <c r="AT113" s="53"/>
      <c r="AU113" s="54"/>
      <c r="AV113" s="53"/>
      <c r="AW113" s="53"/>
      <c r="AX113" s="53"/>
      <c r="AY113" s="53"/>
      <c r="AZ113" s="52"/>
      <c r="BA113" s="52"/>
      <c r="BB113" s="52"/>
      <c r="BJ113" s="52"/>
      <c r="BK113" s="52"/>
      <c r="BM113" s="1"/>
      <c r="BN113" s="1"/>
      <c r="BO113" s="1"/>
      <c r="BP113" s="1"/>
      <c r="BQ113" s="1"/>
      <c r="BR113" s="1"/>
    </row>
    <row r="114" spans="1:70" s="9" customFormat="1" ht="12.75">
      <c r="A114" s="1"/>
      <c r="B114" s="1"/>
      <c r="C114" s="1"/>
      <c r="D114" s="52"/>
      <c r="G114" s="55"/>
      <c r="H114" s="56" t="s">
        <v>62</v>
      </c>
      <c r="I114" s="56"/>
      <c r="J114" s="56"/>
      <c r="K114" s="56"/>
      <c r="L114" s="56"/>
      <c r="M114" s="56"/>
      <c r="N114" s="56"/>
      <c r="O114" s="56"/>
      <c r="P114" s="55"/>
      <c r="Q114" s="52"/>
      <c r="Y114" s="55"/>
      <c r="Z114" s="56" t="s">
        <v>62</v>
      </c>
      <c r="AA114" s="56"/>
      <c r="AB114" s="56"/>
      <c r="AC114" s="56"/>
      <c r="AD114" s="56"/>
      <c r="AE114" s="56"/>
      <c r="AF114" s="56"/>
      <c r="AG114" s="56"/>
      <c r="AH114" s="55"/>
      <c r="AO114" s="52"/>
      <c r="AR114" s="55"/>
      <c r="AS114" s="56" t="s">
        <v>62</v>
      </c>
      <c r="AT114" s="56"/>
      <c r="AU114" s="56"/>
      <c r="AV114" s="56"/>
      <c r="AW114" s="56"/>
      <c r="AX114" s="56"/>
      <c r="AY114" s="56"/>
      <c r="AZ114" s="56"/>
      <c r="BA114" s="55"/>
      <c r="BB114" s="52"/>
      <c r="BJ114" s="55"/>
      <c r="BK114" s="57"/>
      <c r="BM114" s="1"/>
      <c r="BN114" s="1"/>
      <c r="BO114" s="1"/>
      <c r="BP114" s="1"/>
      <c r="BQ114" s="1"/>
      <c r="BR114" s="1"/>
    </row>
    <row r="115" spans="4:63" ht="12.75">
      <c r="D115" s="52"/>
      <c r="G115" s="56" t="s">
        <v>63</v>
      </c>
      <c r="H115" s="56"/>
      <c r="I115" s="56"/>
      <c r="J115" s="56"/>
      <c r="K115" s="56"/>
      <c r="L115" s="56"/>
      <c r="M115" s="56"/>
      <c r="N115" s="56"/>
      <c r="O115" s="56"/>
      <c r="P115" s="56"/>
      <c r="Y115" s="56" t="s">
        <v>63</v>
      </c>
      <c r="Z115" s="56"/>
      <c r="AA115" s="56"/>
      <c r="AB115" s="56"/>
      <c r="AC115" s="56"/>
      <c r="AD115" s="56"/>
      <c r="AE115" s="56"/>
      <c r="AF115" s="56"/>
      <c r="AG115" s="56"/>
      <c r="AH115" s="56"/>
      <c r="AO115" s="52"/>
      <c r="AR115" s="56" t="s">
        <v>63</v>
      </c>
      <c r="AS115" s="56"/>
      <c r="AT115" s="56"/>
      <c r="AU115" s="56"/>
      <c r="AV115" s="56"/>
      <c r="AW115" s="56"/>
      <c r="AX115" s="56"/>
      <c r="AY115" s="56"/>
      <c r="AZ115" s="56"/>
      <c r="BA115" s="56"/>
      <c r="BJ115" s="56"/>
      <c r="BK115" s="56"/>
    </row>
    <row r="116" spans="7:63" ht="12.75">
      <c r="G116" s="56" t="s">
        <v>64</v>
      </c>
      <c r="H116" s="56"/>
      <c r="I116" s="56"/>
      <c r="J116" s="56"/>
      <c r="K116" s="56"/>
      <c r="L116" s="56"/>
      <c r="M116" s="56"/>
      <c r="N116" s="56"/>
      <c r="O116" s="56"/>
      <c r="P116" s="56"/>
      <c r="Y116" s="56" t="s">
        <v>64</v>
      </c>
      <c r="Z116" s="56"/>
      <c r="AA116" s="56"/>
      <c r="AB116" s="56"/>
      <c r="AC116" s="56"/>
      <c r="AD116" s="56"/>
      <c r="AE116" s="56"/>
      <c r="AF116" s="56"/>
      <c r="AG116" s="56"/>
      <c r="AH116" s="56"/>
      <c r="AR116" s="56" t="s">
        <v>64</v>
      </c>
      <c r="AS116" s="56"/>
      <c r="AT116" s="56"/>
      <c r="AU116" s="56"/>
      <c r="AV116" s="56"/>
      <c r="AW116" s="56"/>
      <c r="AX116" s="56"/>
      <c r="AY116" s="56"/>
      <c r="AZ116" s="56"/>
      <c r="BA116" s="56"/>
      <c r="BJ116" s="56"/>
      <c r="BK116" s="56"/>
    </row>
  </sheetData>
  <mergeCells count="120">
    <mergeCell ref="D1:U1"/>
    <mergeCell ref="V1:AN1"/>
    <mergeCell ref="AO1:BF1"/>
    <mergeCell ref="BG1:BK1"/>
    <mergeCell ref="D2:U2"/>
    <mergeCell ref="V2:AN2"/>
    <mergeCell ref="AO2:BF2"/>
    <mergeCell ref="BG2:BK2"/>
    <mergeCell ref="D3:U3"/>
    <mergeCell ref="V3:AN3"/>
    <mergeCell ref="AO3:BF3"/>
    <mergeCell ref="BG3:BK3"/>
    <mergeCell ref="A10:C10"/>
    <mergeCell ref="D10:E10"/>
    <mergeCell ref="F10:U10"/>
    <mergeCell ref="V10:AJ10"/>
    <mergeCell ref="AK10:AN10"/>
    <mergeCell ref="AO10:BK10"/>
    <mergeCell ref="A11:C11"/>
    <mergeCell ref="B12:C12"/>
    <mergeCell ref="A13:A18"/>
    <mergeCell ref="B13:B18"/>
    <mergeCell ref="C13:C14"/>
    <mergeCell ref="BM13:BM14"/>
    <mergeCell ref="BN13:BN14"/>
    <mergeCell ref="BO13:BO14"/>
    <mergeCell ref="BP13:BP14"/>
    <mergeCell ref="BQ13:BQ14"/>
    <mergeCell ref="C15:C16"/>
    <mergeCell ref="C17:C18"/>
    <mergeCell ref="A19:A24"/>
    <mergeCell ref="B19:B24"/>
    <mergeCell ref="C19:C20"/>
    <mergeCell ref="C21:C22"/>
    <mergeCell ref="C23:C24"/>
    <mergeCell ref="A25:A30"/>
    <mergeCell ref="B25:B30"/>
    <mergeCell ref="C25:C26"/>
    <mergeCell ref="C27:C28"/>
    <mergeCell ref="C29:C30"/>
    <mergeCell ref="A31:A36"/>
    <mergeCell ref="B31:B36"/>
    <mergeCell ref="C31:C32"/>
    <mergeCell ref="C33:C34"/>
    <mergeCell ref="C35:C36"/>
    <mergeCell ref="A37:A42"/>
    <mergeCell ref="B37:B42"/>
    <mergeCell ref="C37:C38"/>
    <mergeCell ref="C39:C40"/>
    <mergeCell ref="C41:C42"/>
    <mergeCell ref="A43:A48"/>
    <mergeCell ref="B43:B48"/>
    <mergeCell ref="C43:C44"/>
    <mergeCell ref="C45:C46"/>
    <mergeCell ref="C47:C48"/>
    <mergeCell ref="A49:A52"/>
    <mergeCell ref="B49:B52"/>
    <mergeCell ref="C49:C50"/>
    <mergeCell ref="C51:C52"/>
    <mergeCell ref="A53:A56"/>
    <mergeCell ref="B53:B56"/>
    <mergeCell ref="C53:C54"/>
    <mergeCell ref="C55:C56"/>
    <mergeCell ref="A57:A60"/>
    <mergeCell ref="B57:B60"/>
    <mergeCell ref="C57:C58"/>
    <mergeCell ref="C59:C60"/>
    <mergeCell ref="A61:A64"/>
    <mergeCell ref="B61:B64"/>
    <mergeCell ref="C61:C62"/>
    <mergeCell ref="C63:C64"/>
    <mergeCell ref="A65:A68"/>
    <mergeCell ref="B65:B68"/>
    <mergeCell ref="C65:C66"/>
    <mergeCell ref="C67:C68"/>
    <mergeCell ref="A69:A72"/>
    <mergeCell ref="B69:B72"/>
    <mergeCell ref="C69:C70"/>
    <mergeCell ref="C71:C72"/>
    <mergeCell ref="A73:A78"/>
    <mergeCell ref="B73:B78"/>
    <mergeCell ref="C73:C74"/>
    <mergeCell ref="C75:C76"/>
    <mergeCell ref="C77:C78"/>
    <mergeCell ref="A79:A84"/>
    <mergeCell ref="B79:B84"/>
    <mergeCell ref="C79:C80"/>
    <mergeCell ref="C81:C82"/>
    <mergeCell ref="C83:C84"/>
    <mergeCell ref="A85:A90"/>
    <mergeCell ref="B85:B90"/>
    <mergeCell ref="C85:C86"/>
    <mergeCell ref="C87:C88"/>
    <mergeCell ref="C89:C90"/>
    <mergeCell ref="A91:A96"/>
    <mergeCell ref="B91:B96"/>
    <mergeCell ref="C91:C92"/>
    <mergeCell ref="C93:C94"/>
    <mergeCell ref="C95:C96"/>
    <mergeCell ref="A97:A102"/>
    <mergeCell ref="B97:B102"/>
    <mergeCell ref="C97:C98"/>
    <mergeCell ref="C99:C100"/>
    <mergeCell ref="C101:C102"/>
    <mergeCell ref="A103:A108"/>
    <mergeCell ref="B103:B108"/>
    <mergeCell ref="C103:C104"/>
    <mergeCell ref="C105:C106"/>
    <mergeCell ref="C107:C108"/>
    <mergeCell ref="H114:O114"/>
    <mergeCell ref="Z114:AG114"/>
    <mergeCell ref="AS114:AZ114"/>
    <mergeCell ref="G115:P115"/>
    <mergeCell ref="Y115:AH115"/>
    <mergeCell ref="AR115:BA115"/>
    <mergeCell ref="BJ115:BK115"/>
    <mergeCell ref="G116:P116"/>
    <mergeCell ref="Y116:AH116"/>
    <mergeCell ref="AR116:BA116"/>
    <mergeCell ref="BJ116:BK116"/>
  </mergeCells>
  <printOptions horizontalCentered="1"/>
  <pageMargins left="0.19652777777777777" right="0.19652777777777777" top="0.19652777777777777" bottom="0.7875" header="0.5118055555555555" footer="0.5118055555555555"/>
  <pageSetup horizontalDpi="300" verticalDpi="300" orientation="portrait" paperSize="5" scale="62"/>
  <colBreaks count="3" manualBreakCount="3">
    <brk id="21" max="65535" man="1"/>
    <brk id="40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