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'Hoja1'!$A$1:$F$158</definedName>
  </definedNames>
  <calcPr fullCalcOnLoad="1"/>
</workbook>
</file>

<file path=xl/sharedStrings.xml><?xml version="1.0" encoding="utf-8"?>
<sst xmlns="http://schemas.openxmlformats.org/spreadsheetml/2006/main" count="115" uniqueCount="38">
  <si>
    <t>POBLACIÓN HABLANTE DE LENGUA INDÍGENA</t>
  </si>
  <si>
    <t>MUNICIPIOS DEL 05 DISTRITO ELECTORAL FEDERAL DE MICHOACÁN</t>
  </si>
  <si>
    <t>DE MAYOR A MENOR PORCENTAJE</t>
  </si>
  <si>
    <t>MUNICIPIO</t>
  </si>
  <si>
    <t>POBLACIÓN TOTAL</t>
  </si>
  <si>
    <t>HABLANTES DE LENGUA INDÍGENA</t>
  </si>
  <si>
    <t>TOTAL</t>
  </si>
  <si>
    <t>%</t>
  </si>
  <si>
    <t>CHILCHOTA</t>
  </si>
  <si>
    <t>TANGAMANDAPIO</t>
  </si>
  <si>
    <t>TANGANCICUARO</t>
  </si>
  <si>
    <t>JACONA</t>
  </si>
  <si>
    <t>IXTLAN</t>
  </si>
  <si>
    <t>CHAVINDA</t>
  </si>
  <si>
    <t>ZAMORA</t>
  </si>
  <si>
    <t>05 DISTRITO DE ZAMORA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</si>
  <si>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</si>
  <si>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</si>
  <si>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</si>
  <si>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</si>
  <si>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</si>
  <si>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</si>
  <si>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</si>
  <si>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</si>
  <si>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</si>
  <si>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</si>
  <si>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</si>
  <si>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</si>
  <si>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MAYOR A MENOR PORCENTAJE DE ANALFABETISMO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</si>
  <si>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</si>
  <si>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</si>
  <si>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</si>
  <si>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1 SALARIO MÍNIMO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</si>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</sst>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</numFmts>
  <fonts count="1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.7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5.25"/>
      <name val="Arial"/>
      <family val="0"/>
    </font>
    <font>
      <sz val="11"/>
      <name val="Arial"/>
      <family val="2"/>
    </font>
    <font>
      <b/>
      <sz val="14.5"/>
      <name val="Arial"/>
      <family val="2"/>
    </font>
    <font>
      <sz val="17.5"/>
      <name val="Arial"/>
      <family val="0"/>
    </font>
    <font>
      <sz val="16.25"/>
      <name val="Arial"/>
      <family val="0"/>
    </font>
    <font>
      <sz val="8.25"/>
      <name val="Arial"/>
      <family val="2"/>
    </font>
    <font>
      <b/>
      <sz val="9"/>
      <name val="Arial"/>
      <family val="2"/>
    </font>
    <font>
      <sz val="16.75"/>
      <name val="Arial"/>
      <family val="0"/>
    </font>
    <font>
      <sz val="11.5"/>
      <name val="Arial"/>
      <family val="2"/>
    </font>
    <font>
      <b/>
      <sz val="14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10" fontId="3" fillId="0" borderId="7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6" fillId="2" borderId="17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0" fontId="0" fillId="3" borderId="10" xfId="0" applyNumberFormat="1" applyFill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10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10" fontId="0" fillId="3" borderId="16" xfId="0" applyNumberFormat="1" applyFill="1" applyBorder="1" applyAlignment="1">
      <alignment horizontal="center"/>
    </xf>
    <xf numFmtId="1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0" fontId="3" fillId="3" borderId="10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10" fontId="3" fillId="3" borderId="23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3" borderId="22" xfId="0" applyNumberFormat="1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3" fontId="0" fillId="0" borderId="28" xfId="0" applyNumberFormat="1" applyBorder="1" applyAlignment="1">
      <alignment horizontal="right"/>
    </xf>
    <xf numFmtId="165" fontId="0" fillId="3" borderId="2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4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10" fontId="3" fillId="3" borderId="13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2" borderId="20" xfId="0" applyFon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left"/>
    </xf>
    <xf numFmtId="165" fontId="3" fillId="3" borderId="23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05 Distrito de Zamora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Hoja1!$B$6:$B$12</c:f>
              <c:strCache/>
            </c:strRef>
          </c:cat>
          <c:val>
            <c:numRef>
              <c:f>Hoja1!$E$6:$E$12</c:f>
              <c:numCache/>
            </c:numRef>
          </c:val>
          <c:shape val="box"/>
        </c:ser>
        <c:shape val="box"/>
        <c:axId val="18204661"/>
        <c:axId val="29624222"/>
      </c:bar3D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MUNICIPIOS CON POBLACIÓN MONOLINGUE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05 Distrito de Zamora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Hoja1!$B$61:$B$65</c:f>
              <c:strCache/>
            </c:strRef>
          </c:cat>
          <c:val>
            <c:numRef>
              <c:f>Hoja1!$E$61:$E$65</c:f>
              <c:numCache/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2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PORCENTAJE DE POBLACIÓN CON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05 Distrito de Zamora</a:t>
            </a:r>
          </a:p>
        </c:rich>
      </c:tx>
      <c:layout/>
      <c:spPr>
        <a:noFill/>
        <a:ln>
          <a:noFill/>
        </a:ln>
      </c:spPr>
    </c:title>
    <c:view3D>
      <c:rotX val="7"/>
      <c:rotY val="44"/>
      <c:depthPercent val="100"/>
      <c:rAngAx val="1"/>
    </c:view3D>
    <c:plotArea>
      <c:layout>
        <c:manualLayout>
          <c:xMode val="edge"/>
          <c:yMode val="edge"/>
          <c:x val="0.00125"/>
          <c:y val="0.10475"/>
          <c:w val="1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Hoja1!$B$113:$B$122</c:f>
              <c:strCache/>
            </c:strRef>
          </c:cat>
          <c:val>
            <c:numRef>
              <c:f>Hoja1!$E$113:$E$122</c:f>
              <c:numCache/>
            </c:numRef>
          </c:val>
          <c:shape val="box"/>
        </c:ser>
        <c:gapWidth val="190"/>
        <c:gapDepth val="120"/>
        <c:shape val="box"/>
        <c:axId val="54112585"/>
        <c:axId val="17251218"/>
      </c:bar3D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125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05 Distrito de Zamora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2"/>
          <c:w val="0.983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Hoja2!$B$7:$B$15</c:f>
              <c:strCache/>
            </c:strRef>
          </c:cat>
          <c:val>
            <c:numRef>
              <c:f>Hoja2!$E$7:$E$15</c:f>
              <c:numCache/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PORCENTAJE DE POBLACIÓN CON INGRESOS MENORES A UN SALARIO MINIMO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05 Distrito de Zamora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Hoja2!$B$61:$B$69</c:f>
              <c:strCache/>
            </c:strRef>
          </c:cat>
          <c:val>
            <c:numRef>
              <c:f>Hoja2!$G$61:$G$69</c:f>
              <c:numCache/>
            </c:numRef>
          </c:val>
        </c:ser>
        <c:axId val="26780445"/>
        <c:axId val="39697414"/>
      </c:bar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PORCENTAJE DE VIVIENDAS CON AGUA, DRENAJE Y ELECTRICIDAD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05 Distrito de Zamora</a:t>
            </a:r>
          </a:p>
        </c:rich>
      </c:tx>
      <c:layout/>
      <c:spPr>
        <a:noFill/>
        <a:ln>
          <a:noFill/>
        </a:ln>
      </c:spPr>
    </c:title>
    <c:view3D>
      <c:rotX val="17"/>
      <c:rotY val="23"/>
      <c:depthPercent val="100"/>
      <c:rAngAx val="1"/>
    </c:view3D>
    <c:plotArea>
      <c:layout>
        <c:manualLayout>
          <c:xMode val="edge"/>
          <c:yMode val="edge"/>
          <c:x val="0.00125"/>
          <c:y val="0.16525"/>
          <c:w val="1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Hoja2!$B$114:$B$122</c:f>
              <c:strCache/>
            </c:strRef>
          </c:cat>
          <c:val>
            <c:numRef>
              <c:f>Hoja2!$G$114:$G$122</c:f>
              <c:numCache/>
            </c:numRef>
          </c:val>
          <c:shape val="box"/>
        </c:ser>
        <c:shape val="box"/>
        <c:axId val="21732407"/>
        <c:axId val="61373936"/>
      </c:bar3D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24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142875</xdr:rowOff>
    </xdr:from>
    <xdr:to>
      <xdr:col>5</xdr:col>
      <xdr:colOff>1752600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276225" y="3324225"/>
        <a:ext cx="107537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70</xdr:row>
      <xdr:rowOff>76200</xdr:rowOff>
    </xdr:from>
    <xdr:to>
      <xdr:col>5</xdr:col>
      <xdr:colOff>1219200</xdr:colOff>
      <xdr:row>101</xdr:row>
      <xdr:rowOff>142875</xdr:rowOff>
    </xdr:to>
    <xdr:graphicFrame>
      <xdr:nvGraphicFramePr>
        <xdr:cNvPr id="2" name="Chart 2"/>
        <xdr:cNvGraphicFramePr/>
      </xdr:nvGraphicFramePr>
      <xdr:xfrm>
        <a:off x="485775" y="12363450"/>
        <a:ext cx="100107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123</xdr:row>
      <xdr:rowOff>47625</xdr:rowOff>
    </xdr:from>
    <xdr:to>
      <xdr:col>5</xdr:col>
      <xdr:colOff>2314575</xdr:colOff>
      <xdr:row>156</xdr:row>
      <xdr:rowOff>114300</xdr:rowOff>
    </xdr:to>
    <xdr:graphicFrame>
      <xdr:nvGraphicFramePr>
        <xdr:cNvPr id="3" name="Chart 3"/>
        <xdr:cNvGraphicFramePr/>
      </xdr:nvGraphicFramePr>
      <xdr:xfrm>
        <a:off x="66675" y="21221700"/>
        <a:ext cx="1152525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142875</xdr:rowOff>
    </xdr:from>
    <xdr:to>
      <xdr:col>8</xdr:col>
      <xdr:colOff>657225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90500" y="3276600"/>
        <a:ext cx="121348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70</xdr:row>
      <xdr:rowOff>66675</xdr:rowOff>
    </xdr:from>
    <xdr:to>
      <xdr:col>8</xdr:col>
      <xdr:colOff>723900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180975" y="12430125"/>
        <a:ext cx="122110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124</xdr:row>
      <xdr:rowOff>0</xdr:rowOff>
    </xdr:from>
    <xdr:to>
      <xdr:col>7</xdr:col>
      <xdr:colOff>1447800</xdr:colOff>
      <xdr:row>150</xdr:row>
      <xdr:rowOff>38100</xdr:rowOff>
    </xdr:to>
    <xdr:graphicFrame>
      <xdr:nvGraphicFramePr>
        <xdr:cNvPr id="3" name="Chart 3"/>
        <xdr:cNvGraphicFramePr/>
      </xdr:nvGraphicFramePr>
      <xdr:xfrm>
        <a:off x="228600" y="21678900"/>
        <a:ext cx="112299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2"/>
  <sheetViews>
    <sheetView tabSelected="1" zoomScale="75" zoomScaleNormal="75" workbookViewId="0" topLeftCell="A1">
      <selection activeCell="B2" sqref="B2:E2"/>
    </sheetView>
  </sheetViews>
  <sheetFormatPr defaultColWidth="11.421875" defaultRowHeight="12.75"/>
  <cols>
    <col min="1" max="1" width="29.140625" style="0" customWidth="1"/>
    <col min="2" max="2" width="59.8515625" style="0" customWidth="1"/>
    <col min="3" max="5" width="16.7109375" style="0" customWidth="1"/>
    <col min="6" max="6" width="36.42187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6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30711</v>
      </c>
      <c r="D6" s="13">
        <v>15116</v>
      </c>
      <c r="E6" s="14">
        <f aca="true" t="shared" si="0" ref="E6:E14">SUM(D6/C6)</f>
        <v>0.4922014913223275</v>
      </c>
    </row>
    <row r="7" spans="2:5" ht="12.75">
      <c r="B7" s="15" t="s">
        <v>9</v>
      </c>
      <c r="C7" s="16">
        <v>26245</v>
      </c>
      <c r="D7" s="16">
        <v>8158</v>
      </c>
      <c r="E7" s="17">
        <f t="shared" si="0"/>
        <v>0.310840160030482</v>
      </c>
    </row>
    <row r="8" spans="2:5" ht="12.75">
      <c r="B8" s="15" t="s">
        <v>10</v>
      </c>
      <c r="C8" s="16">
        <v>32821</v>
      </c>
      <c r="D8" s="16">
        <v>847</v>
      </c>
      <c r="E8" s="17">
        <f t="shared" si="0"/>
        <v>0.02580664818256604</v>
      </c>
    </row>
    <row r="9" spans="2:5" ht="12.75">
      <c r="B9" s="15" t="s">
        <v>11</v>
      </c>
      <c r="C9" s="16">
        <v>54130</v>
      </c>
      <c r="D9" s="16">
        <v>602</v>
      </c>
      <c r="E9" s="17">
        <f t="shared" si="0"/>
        <v>0.011121374468871235</v>
      </c>
    </row>
    <row r="10" spans="2:5" ht="12.75">
      <c r="B10" s="15" t="s">
        <v>12</v>
      </c>
      <c r="C10" s="16">
        <v>14393</v>
      </c>
      <c r="D10" s="16">
        <v>90</v>
      </c>
      <c r="E10" s="17">
        <f t="shared" si="0"/>
        <v>0.006253039672062808</v>
      </c>
    </row>
    <row r="11" spans="2:5" ht="12.75">
      <c r="B11" s="15" t="s">
        <v>13</v>
      </c>
      <c r="C11" s="16">
        <v>10968</v>
      </c>
      <c r="D11" s="16">
        <v>46</v>
      </c>
      <c r="E11" s="17">
        <f>SUM(D11/C11)</f>
        <v>0.004194018964259664</v>
      </c>
    </row>
    <row r="12" spans="2:5" ht="13.5" thickBot="1">
      <c r="B12" s="18" t="s">
        <v>14</v>
      </c>
      <c r="C12" s="19">
        <v>161918</v>
      </c>
      <c r="D12" s="19">
        <v>1168</v>
      </c>
      <c r="E12" s="20">
        <f t="shared" si="0"/>
        <v>0.0072135278350770144</v>
      </c>
    </row>
    <row r="13" spans="2:5" ht="12.75">
      <c r="B13" s="21" t="s">
        <v>15</v>
      </c>
      <c r="C13" s="22">
        <f>SUM(C6:C12)</f>
        <v>331186</v>
      </c>
      <c r="D13" s="22">
        <f>SUM(D6:D12)</f>
        <v>26027</v>
      </c>
      <c r="E13" s="23">
        <f t="shared" si="0"/>
        <v>0.07858725912327212</v>
      </c>
    </row>
    <row r="14" spans="2:5" ht="13.5" thickBot="1">
      <c r="B14" s="24" t="s">
        <v>16</v>
      </c>
      <c r="C14" s="25">
        <v>3985667</v>
      </c>
      <c r="D14" s="25">
        <v>121849</v>
      </c>
      <c r="E14" s="26">
        <f t="shared" si="0"/>
        <v>0.030571796389412362</v>
      </c>
    </row>
    <row r="15" spans="2:4" ht="12.75">
      <c r="B15" s="27" t="s">
        <v>17</v>
      </c>
      <c r="C15" s="28"/>
      <c r="D15" s="28"/>
    </row>
    <row r="16" spans="2:4" ht="12.75">
      <c r="B16" s="27" t="s">
        <v>18</v>
      </c>
      <c r="C16" s="28"/>
      <c r="D16" s="28"/>
    </row>
    <row r="55" spans="2:5" ht="18">
      <c r="B55" s="1" t="s">
        <v>19</v>
      </c>
      <c r="C55" s="1"/>
      <c r="D55" s="1"/>
      <c r="E55" s="1"/>
    </row>
    <row r="56" spans="2:5" ht="15">
      <c r="B56" s="29" t="s">
        <v>1</v>
      </c>
      <c r="C56" s="29"/>
      <c r="D56" s="29"/>
      <c r="E56" s="29"/>
    </row>
    <row r="57" spans="2:5" ht="12.75">
      <c r="B57" s="55" t="s">
        <v>20</v>
      </c>
      <c r="C57" s="56"/>
      <c r="D57" s="56"/>
      <c r="E57" s="57"/>
    </row>
    <row r="58" spans="2:4" ht="13.5" thickBot="1">
      <c r="B58" s="31"/>
      <c r="C58" s="28"/>
      <c r="D58" s="28"/>
    </row>
    <row r="59" spans="2:5" ht="43.5" customHeight="1">
      <c r="B59" s="32" t="s">
        <v>3</v>
      </c>
      <c r="C59" s="6" t="s">
        <v>4</v>
      </c>
      <c r="D59" s="33" t="s">
        <v>21</v>
      </c>
      <c r="E59" s="34"/>
    </row>
    <row r="60" spans="2:5" ht="13.5" thickBot="1">
      <c r="B60" s="35"/>
      <c r="C60" s="36"/>
      <c r="D60" s="37" t="s">
        <v>6</v>
      </c>
      <c r="E60" s="38" t="s">
        <v>7</v>
      </c>
    </row>
    <row r="61" spans="2:5" ht="12.75">
      <c r="B61" s="39" t="s">
        <v>8</v>
      </c>
      <c r="C61" s="40">
        <v>30711</v>
      </c>
      <c r="D61" s="40">
        <v>3033</v>
      </c>
      <c r="E61" s="41">
        <f aca="true" t="shared" si="1" ref="E61:E67">SUM(D61/C61)</f>
        <v>0.09875940216860409</v>
      </c>
    </row>
    <row r="62" spans="2:5" ht="12.75">
      <c r="B62" s="42" t="s">
        <v>9</v>
      </c>
      <c r="C62" s="43">
        <v>26245</v>
      </c>
      <c r="D62" s="43">
        <v>461</v>
      </c>
      <c r="E62" s="44">
        <f t="shared" si="1"/>
        <v>0.017565250523909316</v>
      </c>
    </row>
    <row r="63" spans="2:5" ht="12.75">
      <c r="B63" s="42" t="s">
        <v>10</v>
      </c>
      <c r="C63" s="43">
        <v>32821</v>
      </c>
      <c r="D63" s="43">
        <v>2</v>
      </c>
      <c r="E63" s="45">
        <f t="shared" si="1"/>
        <v>6.093659547241096E-05</v>
      </c>
    </row>
    <row r="64" spans="2:5" ht="12.75">
      <c r="B64" s="42" t="s">
        <v>11</v>
      </c>
      <c r="C64" s="43">
        <v>54130</v>
      </c>
      <c r="D64" s="43">
        <v>3</v>
      </c>
      <c r="E64" s="45">
        <f t="shared" si="1"/>
        <v>5.5422131904673936E-05</v>
      </c>
    </row>
    <row r="65" spans="2:5" ht="12.75">
      <c r="B65" s="42" t="s">
        <v>14</v>
      </c>
      <c r="C65" s="43">
        <v>161918</v>
      </c>
      <c r="D65" s="43">
        <v>7</v>
      </c>
      <c r="E65" s="45">
        <f t="shared" si="1"/>
        <v>4.32317592855643E-05</v>
      </c>
    </row>
    <row r="66" spans="2:5" ht="12.75">
      <c r="B66" s="42" t="s">
        <v>13</v>
      </c>
      <c r="C66" s="43">
        <v>10968</v>
      </c>
      <c r="D66" s="43">
        <v>0</v>
      </c>
      <c r="E66" s="44">
        <f t="shared" si="1"/>
        <v>0</v>
      </c>
    </row>
    <row r="67" spans="2:5" ht="13.5" thickBot="1">
      <c r="B67" s="46" t="s">
        <v>12</v>
      </c>
      <c r="C67" s="47">
        <v>14393</v>
      </c>
      <c r="D67" s="47">
        <v>0</v>
      </c>
      <c r="E67" s="48">
        <f t="shared" si="1"/>
        <v>0</v>
      </c>
    </row>
    <row r="68" spans="2:5" ht="12.75">
      <c r="B68" s="49" t="s">
        <v>15</v>
      </c>
      <c r="C68" s="50">
        <f>SUM(C61:C67)</f>
        <v>331186</v>
      </c>
      <c r="D68" s="50">
        <f>SUM(D61:D67)</f>
        <v>3506</v>
      </c>
      <c r="E68" s="51">
        <f>SUM(D68/C68)</f>
        <v>0.01058619627641265</v>
      </c>
    </row>
    <row r="69" spans="2:5" ht="13.5" thickBot="1">
      <c r="B69" s="52" t="s">
        <v>16</v>
      </c>
      <c r="C69" s="53">
        <v>3985667</v>
      </c>
      <c r="D69" s="53">
        <v>15422</v>
      </c>
      <c r="E69" s="54">
        <f>SUM(D69/C69)</f>
        <v>0.003869364901784319</v>
      </c>
    </row>
    <row r="107" spans="2:5" ht="18">
      <c r="B107" s="1" t="s">
        <v>23</v>
      </c>
      <c r="C107" s="1"/>
      <c r="D107" s="1"/>
      <c r="E107" s="1"/>
    </row>
    <row r="108" spans="2:5" ht="15">
      <c r="B108" s="29" t="s">
        <v>1</v>
      </c>
      <c r="C108" s="29"/>
      <c r="D108" s="29"/>
      <c r="E108" s="29"/>
    </row>
    <row r="109" spans="2:5" ht="12.75">
      <c r="B109" s="30" t="s">
        <v>22</v>
      </c>
      <c r="C109" s="30"/>
      <c r="D109" s="30"/>
      <c r="E109" s="30"/>
    </row>
    <row r="110" ht="13.5" thickBot="1"/>
    <row r="111" spans="2:5" ht="30.75" customHeight="1">
      <c r="B111" s="32" t="s">
        <v>3</v>
      </c>
      <c r="C111" s="6" t="s">
        <v>4</v>
      </c>
      <c r="D111" s="6" t="s">
        <v>23</v>
      </c>
      <c r="E111" s="6"/>
    </row>
    <row r="112" spans="2:5" ht="13.5" thickBot="1">
      <c r="B112" s="35"/>
      <c r="C112" s="58"/>
      <c r="D112" s="37" t="s">
        <v>6</v>
      </c>
      <c r="E112" s="37" t="s">
        <v>7</v>
      </c>
    </row>
    <row r="113" spans="2:5" ht="12.75">
      <c r="B113" s="39" t="s">
        <v>9</v>
      </c>
      <c r="C113" s="40">
        <v>26245</v>
      </c>
      <c r="D113" s="40">
        <v>13638</v>
      </c>
      <c r="E113" s="60">
        <f>SUM(D113/C113)</f>
        <v>0.5196418365402934</v>
      </c>
    </row>
    <row r="114" spans="2:5" ht="12.75">
      <c r="B114" s="42" t="s">
        <v>8</v>
      </c>
      <c r="C114" s="43">
        <v>30711</v>
      </c>
      <c r="D114" s="43">
        <v>16555</v>
      </c>
      <c r="E114" s="62">
        <f>SUM(D114/C114)</f>
        <v>0.539057666634105</v>
      </c>
    </row>
    <row r="115" spans="2:5" ht="12.75">
      <c r="B115" s="42" t="s">
        <v>11</v>
      </c>
      <c r="C115" s="43">
        <v>54130</v>
      </c>
      <c r="D115" s="43">
        <v>29932</v>
      </c>
      <c r="E115" s="62">
        <f>SUM(D115/C115)</f>
        <v>0.5529650840569</v>
      </c>
    </row>
    <row r="116" spans="2:5" ht="12.75">
      <c r="B116" s="42" t="s">
        <v>14</v>
      </c>
      <c r="C116" s="43">
        <v>161918</v>
      </c>
      <c r="D116" s="43">
        <v>93117</v>
      </c>
      <c r="E116" s="62">
        <f>SUM(D116/C116)</f>
        <v>0.575087389913413</v>
      </c>
    </row>
    <row r="117" spans="2:5" ht="12.75">
      <c r="B117" s="42" t="s">
        <v>10</v>
      </c>
      <c r="C117" s="43">
        <v>32821</v>
      </c>
      <c r="D117" s="43">
        <v>18936</v>
      </c>
      <c r="E117" s="62">
        <f>SUM(D117/C117)</f>
        <v>0.5769476859327869</v>
      </c>
    </row>
    <row r="118" spans="2:5" ht="12.75">
      <c r="B118" s="42" t="s">
        <v>12</v>
      </c>
      <c r="C118" s="43">
        <v>14393</v>
      </c>
      <c r="D118" s="43">
        <v>8323</v>
      </c>
      <c r="E118" s="62">
        <f>SUM(D118/C118)</f>
        <v>0.5782672132286528</v>
      </c>
    </row>
    <row r="119" spans="2:5" ht="13.5" thickBot="1">
      <c r="B119" s="46" t="s">
        <v>13</v>
      </c>
      <c r="C119" s="47">
        <v>10968</v>
      </c>
      <c r="D119" s="47">
        <v>6441</v>
      </c>
      <c r="E119" s="64">
        <f>SUM(D119/C119)</f>
        <v>0.587253829321663</v>
      </c>
    </row>
    <row r="120" spans="2:5" ht="8.25" customHeight="1" thickBot="1">
      <c r="B120" s="69"/>
      <c r="C120" s="70"/>
      <c r="D120" s="70"/>
      <c r="E120" s="71"/>
    </row>
    <row r="121" spans="2:5" ht="12.75">
      <c r="B121" s="49" t="s">
        <v>15</v>
      </c>
      <c r="C121" s="50">
        <f>SUM(C113:C119)</f>
        <v>331186</v>
      </c>
      <c r="D121" s="50">
        <f>SUM(D113:D119)</f>
        <v>186942</v>
      </c>
      <c r="E121" s="66">
        <f>SUM(D121/C121)</f>
        <v>0.5644622659170375</v>
      </c>
    </row>
    <row r="122" spans="2:5" ht="13.5" thickBot="1">
      <c r="B122" s="52" t="s">
        <v>16</v>
      </c>
      <c r="C122" s="53">
        <v>3985667</v>
      </c>
      <c r="D122" s="53">
        <v>2215038</v>
      </c>
      <c r="E122" s="68">
        <f>SUM(D122/C122)</f>
        <v>0.5557508943923313</v>
      </c>
    </row>
  </sheetData>
  <mergeCells count="18">
    <mergeCell ref="B107:E107"/>
    <mergeCell ref="B108:E108"/>
    <mergeCell ref="B109:E109"/>
    <mergeCell ref="B111:B112"/>
    <mergeCell ref="C111:C112"/>
    <mergeCell ref="D111:E111"/>
    <mergeCell ref="B55:E55"/>
    <mergeCell ref="B56:E56"/>
    <mergeCell ref="B57:E57"/>
    <mergeCell ref="B59:B60"/>
    <mergeCell ref="C59:C60"/>
    <mergeCell ref="D59:E59"/>
    <mergeCell ref="B1:E1"/>
    <mergeCell ref="B2:E2"/>
    <mergeCell ref="B3:E3"/>
    <mergeCell ref="B4:B5"/>
    <mergeCell ref="C4:C5"/>
    <mergeCell ref="D4:E4"/>
  </mergeCells>
  <printOptions horizontalCentered="1"/>
  <pageMargins left="0.77" right="0.25" top="0.7874015748031497" bottom="0.7874015748031497" header="0.1968503937007874" footer="0.1968503937007874"/>
  <pageSetup horizontalDpi="300" verticalDpi="300" orientation="portrait" scale="55" r:id="rId2"/>
  <headerFooter alignWithMargins="0">
    <oddHeader>&amp;LProcesos Electorales en Regiones Indígenas&amp;RIFE - CIESAS</oddHeader>
  </headerFooter>
  <rowBreaks count="2" manualBreakCount="2">
    <brk id="54" max="5" man="1"/>
    <brk id="10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2"/>
  <sheetViews>
    <sheetView zoomScale="50" zoomScaleNormal="50" workbookViewId="0" topLeftCell="A1">
      <selection activeCell="B3" sqref="B3:H3"/>
    </sheetView>
  </sheetViews>
  <sheetFormatPr defaultColWidth="11.421875" defaultRowHeight="12.75"/>
  <cols>
    <col min="1" max="1" width="22.421875" style="0" customWidth="1"/>
    <col min="2" max="2" width="41.8515625" style="0" customWidth="1"/>
    <col min="3" max="3" width="19.00390625" style="0" customWidth="1"/>
    <col min="4" max="7" width="16.7109375" style="0" customWidth="1"/>
    <col min="8" max="8" width="24.8515625" style="0" customWidth="1"/>
  </cols>
  <sheetData>
    <row r="1" spans="2:8" ht="18">
      <c r="B1" s="1" t="s">
        <v>24</v>
      </c>
      <c r="C1" s="1"/>
      <c r="D1" s="1"/>
      <c r="E1" s="1"/>
      <c r="F1" s="1"/>
      <c r="G1" s="1"/>
      <c r="H1" s="1"/>
    </row>
    <row r="2" spans="2:8" ht="15">
      <c r="B2" s="29" t="s">
        <v>1</v>
      </c>
      <c r="C2" s="29"/>
      <c r="D2" s="29"/>
      <c r="E2" s="29"/>
      <c r="F2" s="29"/>
      <c r="G2" s="29"/>
      <c r="H2" s="29"/>
    </row>
    <row r="3" spans="2:8" ht="12.75">
      <c r="B3" s="55" t="s">
        <v>28</v>
      </c>
      <c r="C3" s="56"/>
      <c r="D3" s="56"/>
      <c r="E3" s="56"/>
      <c r="F3" s="56"/>
      <c r="G3" s="56"/>
      <c r="H3" s="57"/>
    </row>
    <row r="4" spans="2:8" ht="13.5" thickBot="1">
      <c r="B4" s="31"/>
      <c r="C4" s="28"/>
      <c r="D4" s="28"/>
      <c r="E4" s="72"/>
      <c r="F4" s="28"/>
      <c r="G4" s="72"/>
      <c r="H4" s="73"/>
    </row>
    <row r="5" spans="2:8" ht="45" customHeight="1">
      <c r="B5" s="32" t="s">
        <v>3</v>
      </c>
      <c r="C5" s="5" t="s">
        <v>4</v>
      </c>
      <c r="D5" s="77" t="s">
        <v>25</v>
      </c>
      <c r="E5" s="77"/>
      <c r="F5" s="77" t="s">
        <v>26</v>
      </c>
      <c r="G5" s="77"/>
      <c r="H5" s="74" t="s">
        <v>27</v>
      </c>
    </row>
    <row r="6" spans="2:8" ht="13.5" thickBot="1">
      <c r="B6" s="35"/>
      <c r="C6" s="75"/>
      <c r="D6" s="37" t="s">
        <v>6</v>
      </c>
      <c r="E6" s="37" t="s">
        <v>7</v>
      </c>
      <c r="F6" s="37" t="s">
        <v>6</v>
      </c>
      <c r="G6" s="37" t="s">
        <v>7</v>
      </c>
      <c r="H6" s="38" t="s">
        <v>6</v>
      </c>
    </row>
    <row r="7" spans="2:8" ht="12.75">
      <c r="B7" s="39" t="s">
        <v>9</v>
      </c>
      <c r="C7" s="40">
        <v>26245</v>
      </c>
      <c r="D7" s="40">
        <v>3563</v>
      </c>
      <c r="E7" s="60">
        <f aca="true" t="shared" si="0" ref="E7:E13">SUM(D7/C7)</f>
        <v>0.13575919222709087</v>
      </c>
      <c r="F7" s="40">
        <v>1685</v>
      </c>
      <c r="G7" s="59">
        <f aca="true" t="shared" si="1" ref="G7:G13">SUM(F7/C7)</f>
        <v>0.06420270527719565</v>
      </c>
      <c r="H7" s="80">
        <v>4.54</v>
      </c>
    </row>
    <row r="8" spans="2:8" ht="12.75">
      <c r="B8" s="42" t="s">
        <v>8</v>
      </c>
      <c r="C8" s="43">
        <v>30711</v>
      </c>
      <c r="D8" s="43">
        <v>3931</v>
      </c>
      <c r="E8" s="62">
        <f t="shared" si="0"/>
        <v>0.12799973950701704</v>
      </c>
      <c r="F8" s="43">
        <v>2160</v>
      </c>
      <c r="G8" s="61">
        <f t="shared" si="1"/>
        <v>0.07033310540197324</v>
      </c>
      <c r="H8" s="81">
        <v>5.28</v>
      </c>
    </row>
    <row r="9" spans="2:8" ht="12.75">
      <c r="B9" s="42" t="s">
        <v>10</v>
      </c>
      <c r="C9" s="43">
        <v>32821</v>
      </c>
      <c r="D9" s="43">
        <v>3691</v>
      </c>
      <c r="E9" s="62">
        <f t="shared" si="0"/>
        <v>0.11245848694433443</v>
      </c>
      <c r="F9" s="43">
        <v>2226</v>
      </c>
      <c r="G9" s="61">
        <f t="shared" si="1"/>
        <v>0.06782243076079339</v>
      </c>
      <c r="H9" s="81">
        <v>4.87</v>
      </c>
    </row>
    <row r="10" spans="2:8" ht="12.75">
      <c r="B10" s="42" t="s">
        <v>12</v>
      </c>
      <c r="C10" s="43">
        <v>14393</v>
      </c>
      <c r="D10" s="43">
        <v>1594</v>
      </c>
      <c r="E10" s="62">
        <f t="shared" si="0"/>
        <v>0.11074828041409018</v>
      </c>
      <c r="F10" s="43">
        <v>735</v>
      </c>
      <c r="G10" s="61">
        <f t="shared" si="1"/>
        <v>0.051066490655179604</v>
      </c>
      <c r="H10" s="81">
        <v>4.46</v>
      </c>
    </row>
    <row r="11" spans="2:8" ht="12.75">
      <c r="B11" s="42" t="s">
        <v>13</v>
      </c>
      <c r="C11" s="43">
        <v>10968</v>
      </c>
      <c r="D11" s="43">
        <v>1083</v>
      </c>
      <c r="E11" s="62">
        <f t="shared" si="0"/>
        <v>0.0987417943107221</v>
      </c>
      <c r="F11" s="43">
        <v>717</v>
      </c>
      <c r="G11" s="61">
        <f t="shared" si="1"/>
        <v>0.06537199124726477</v>
      </c>
      <c r="H11" s="81">
        <v>4.65</v>
      </c>
    </row>
    <row r="12" spans="2:8" ht="12.75">
      <c r="B12" s="42" t="s">
        <v>11</v>
      </c>
      <c r="C12" s="43">
        <v>54130</v>
      </c>
      <c r="D12" s="43">
        <v>4796</v>
      </c>
      <c r="E12" s="62">
        <f t="shared" si="0"/>
        <v>0.08860151487160539</v>
      </c>
      <c r="F12" s="43">
        <v>4394</v>
      </c>
      <c r="G12" s="61">
        <f t="shared" si="1"/>
        <v>0.08117494919637909</v>
      </c>
      <c r="H12" s="81">
        <v>5.8</v>
      </c>
    </row>
    <row r="13" spans="2:8" ht="13.5" thickBot="1">
      <c r="B13" s="46" t="s">
        <v>14</v>
      </c>
      <c r="C13" s="47">
        <v>161918</v>
      </c>
      <c r="D13" s="47">
        <v>11211</v>
      </c>
      <c r="E13" s="64">
        <f t="shared" si="0"/>
        <v>0.06923875047863734</v>
      </c>
      <c r="F13" s="47">
        <v>15629</v>
      </c>
      <c r="G13" s="63">
        <f t="shared" si="1"/>
        <v>0.09652416655344064</v>
      </c>
      <c r="H13" s="82">
        <v>6.69</v>
      </c>
    </row>
    <row r="14" spans="2:8" ht="12.75">
      <c r="B14" s="49" t="s">
        <v>15</v>
      </c>
      <c r="C14" s="50">
        <f>SUM(C7:C13)</f>
        <v>331186</v>
      </c>
      <c r="D14" s="50">
        <f>SUM(D7:D13)</f>
        <v>29869</v>
      </c>
      <c r="E14" s="66">
        <f>SUM(D14/C14)</f>
        <v>0.09018799103826852</v>
      </c>
      <c r="F14" s="50">
        <f>SUM(F7:F13)</f>
        <v>27546</v>
      </c>
      <c r="G14" s="65">
        <f>SUM(F14/C14)</f>
        <v>0.08317380565603619</v>
      </c>
      <c r="H14" s="78">
        <f>SUM(H7:H13)/7</f>
        <v>5.184285714285715</v>
      </c>
    </row>
    <row r="15" spans="2:8" ht="13.5" thickBot="1">
      <c r="B15" s="52" t="s">
        <v>16</v>
      </c>
      <c r="C15" s="53">
        <v>3985667</v>
      </c>
      <c r="D15" s="53">
        <v>345603</v>
      </c>
      <c r="E15" s="68">
        <f>SUM(D15/C15)</f>
        <v>0.08671145883487005</v>
      </c>
      <c r="F15" s="53">
        <v>356235</v>
      </c>
      <c r="G15" s="67">
        <f>SUM(F15/C15)</f>
        <v>0.08937901736396944</v>
      </c>
      <c r="H15" s="79">
        <v>6.2</v>
      </c>
    </row>
    <row r="55" spans="2:7" ht="18">
      <c r="B55" s="1" t="s">
        <v>29</v>
      </c>
      <c r="C55" s="1"/>
      <c r="D55" s="1"/>
      <c r="E55" s="1"/>
      <c r="F55" s="1"/>
      <c r="G55" s="1"/>
    </row>
    <row r="56" spans="2:7" ht="15">
      <c r="B56" s="29" t="s">
        <v>1</v>
      </c>
      <c r="C56" s="29"/>
      <c r="D56" s="29"/>
      <c r="E56" s="29"/>
      <c r="F56" s="29"/>
      <c r="G56" s="29"/>
    </row>
    <row r="57" spans="2:7" ht="12.75">
      <c r="B57" s="55" t="s">
        <v>30</v>
      </c>
      <c r="C57" s="56"/>
      <c r="D57" s="56"/>
      <c r="E57" s="56"/>
      <c r="F57" s="56"/>
      <c r="G57" s="57"/>
    </row>
    <row r="58" spans="2:6" ht="13.5" thickBot="1">
      <c r="B58" s="31"/>
      <c r="C58" s="28"/>
      <c r="D58" s="28"/>
      <c r="E58" s="28"/>
      <c r="F58" s="28"/>
    </row>
    <row r="59" spans="2:7" ht="40.5" customHeight="1">
      <c r="B59" s="32" t="s">
        <v>3</v>
      </c>
      <c r="C59" s="6" t="s">
        <v>4</v>
      </c>
      <c r="D59" s="86" t="s">
        <v>31</v>
      </c>
      <c r="E59" s="86"/>
      <c r="F59" s="77" t="s">
        <v>32</v>
      </c>
      <c r="G59" s="83"/>
    </row>
    <row r="60" spans="2:7" ht="13.5" thickBot="1">
      <c r="B60" s="35"/>
      <c r="C60" s="87"/>
      <c r="D60" s="88" t="s">
        <v>6</v>
      </c>
      <c r="E60" s="89" t="s">
        <v>7</v>
      </c>
      <c r="F60" s="37" t="s">
        <v>6</v>
      </c>
      <c r="G60" s="84" t="s">
        <v>7</v>
      </c>
    </row>
    <row r="61" spans="2:7" ht="12.75">
      <c r="B61" s="39" t="s">
        <v>8</v>
      </c>
      <c r="C61" s="40">
        <v>30711</v>
      </c>
      <c r="D61" s="40">
        <v>9551</v>
      </c>
      <c r="E61" s="59">
        <f aca="true" t="shared" si="2" ref="E61:E67">SUM(D61/C61)</f>
        <v>0.31099606004363256</v>
      </c>
      <c r="F61" s="40">
        <v>2024</v>
      </c>
      <c r="G61" s="51">
        <f aca="true" t="shared" si="3" ref="G61:G67">SUM(F61/D61)</f>
        <v>0.21191498272432205</v>
      </c>
    </row>
    <row r="62" spans="2:7" ht="12.75">
      <c r="B62" s="42" t="s">
        <v>12</v>
      </c>
      <c r="C62" s="43">
        <v>14393</v>
      </c>
      <c r="D62" s="43">
        <v>4574</v>
      </c>
      <c r="E62" s="61">
        <f t="shared" si="2"/>
        <v>0.3177933717779476</v>
      </c>
      <c r="F62" s="43">
        <v>845</v>
      </c>
      <c r="G62" s="90">
        <f t="shared" si="3"/>
        <v>0.18473983384346304</v>
      </c>
    </row>
    <row r="63" spans="2:7" ht="12.75">
      <c r="B63" s="42" t="s">
        <v>10</v>
      </c>
      <c r="C63" s="43">
        <v>32821</v>
      </c>
      <c r="D63" s="43">
        <v>9955</v>
      </c>
      <c r="E63" s="61">
        <f t="shared" si="2"/>
        <v>0.30331190396392554</v>
      </c>
      <c r="F63" s="43">
        <v>1808</v>
      </c>
      <c r="G63" s="90">
        <f t="shared" si="3"/>
        <v>0.18161727774987443</v>
      </c>
    </row>
    <row r="64" spans="2:7" ht="12.75">
      <c r="B64" s="42" t="s">
        <v>13</v>
      </c>
      <c r="C64" s="43">
        <v>10968</v>
      </c>
      <c r="D64" s="43">
        <v>2577</v>
      </c>
      <c r="E64" s="61">
        <f t="shared" si="2"/>
        <v>0.2349562363238512</v>
      </c>
      <c r="F64" s="43">
        <v>465</v>
      </c>
      <c r="G64" s="90">
        <f t="shared" si="3"/>
        <v>0.18044237485448195</v>
      </c>
    </row>
    <row r="65" spans="2:7" ht="12.75">
      <c r="B65" s="42" t="s">
        <v>9</v>
      </c>
      <c r="C65" s="43">
        <v>26245</v>
      </c>
      <c r="D65" s="43">
        <v>7453</v>
      </c>
      <c r="E65" s="61">
        <f t="shared" si="2"/>
        <v>0.2839779005524862</v>
      </c>
      <c r="F65" s="43">
        <v>1105</v>
      </c>
      <c r="G65" s="90">
        <f t="shared" si="3"/>
        <v>0.1482624446531598</v>
      </c>
    </row>
    <row r="66" spans="2:7" ht="12.75">
      <c r="B66" s="42" t="s">
        <v>14</v>
      </c>
      <c r="C66" s="43">
        <v>161918</v>
      </c>
      <c r="D66" s="43">
        <v>57264</v>
      </c>
      <c r="E66" s="61">
        <f t="shared" si="2"/>
        <v>0.35366049481836487</v>
      </c>
      <c r="F66" s="43">
        <v>6418</v>
      </c>
      <c r="G66" s="90">
        <f t="shared" si="3"/>
        <v>0.11207739592064822</v>
      </c>
    </row>
    <row r="67" spans="2:7" ht="13.5" thickBot="1">
      <c r="B67" s="46" t="s">
        <v>11</v>
      </c>
      <c r="C67" s="47">
        <v>54130</v>
      </c>
      <c r="D67" s="47">
        <v>18966</v>
      </c>
      <c r="E67" s="63">
        <f t="shared" si="2"/>
        <v>0.3503787179013486</v>
      </c>
      <c r="F67" s="47">
        <v>1999</v>
      </c>
      <c r="G67" s="91">
        <f t="shared" si="3"/>
        <v>0.10539913529473795</v>
      </c>
    </row>
    <row r="68" spans="2:7" ht="12.75">
      <c r="B68" s="85" t="s">
        <v>15</v>
      </c>
      <c r="C68" s="50">
        <f>SUM(C61:C67)</f>
        <v>331186</v>
      </c>
      <c r="D68" s="50">
        <f>SUM(D61:D67)</f>
        <v>110340</v>
      </c>
      <c r="E68" s="65">
        <f>SUM(D68/C68)</f>
        <v>0.3331662570277729</v>
      </c>
      <c r="F68" s="50">
        <f>SUM(F61:F67)</f>
        <v>14664</v>
      </c>
      <c r="G68" s="51">
        <f>SUM(F68/D68)</f>
        <v>0.13289831430125068</v>
      </c>
    </row>
    <row r="69" spans="2:7" ht="13.5" thickBot="1">
      <c r="B69" s="52" t="s">
        <v>16</v>
      </c>
      <c r="C69" s="53">
        <v>3985667</v>
      </c>
      <c r="D69" s="53">
        <v>1226606</v>
      </c>
      <c r="E69" s="67">
        <f>SUM(D69/C69)</f>
        <v>0.30775426045377097</v>
      </c>
      <c r="F69" s="53">
        <v>165409</v>
      </c>
      <c r="G69" s="54">
        <f>SUM(F69/D69)</f>
        <v>0.13485096273783106</v>
      </c>
    </row>
    <row r="108" spans="2:7" ht="18">
      <c r="B108" s="1" t="s">
        <v>33</v>
      </c>
      <c r="C108" s="1"/>
      <c r="D108" s="1"/>
      <c r="E108" s="1"/>
      <c r="F108" s="1"/>
      <c r="G108" s="1"/>
    </row>
    <row r="109" spans="2:7" ht="15">
      <c r="B109" s="29" t="s">
        <v>1</v>
      </c>
      <c r="C109" s="29"/>
      <c r="D109" s="29"/>
      <c r="E109" s="29"/>
      <c r="F109" s="29"/>
      <c r="G109" s="29"/>
    </row>
    <row r="110" spans="2:7" ht="12.75">
      <c r="B110" s="55" t="s">
        <v>34</v>
      </c>
      <c r="C110" s="56"/>
      <c r="D110" s="56"/>
      <c r="E110" s="56"/>
      <c r="F110" s="56"/>
      <c r="G110" s="57"/>
    </row>
    <row r="111" spans="2:7" ht="13.5" thickBot="1">
      <c r="B111" s="31"/>
      <c r="C111" s="28"/>
      <c r="D111" s="28"/>
      <c r="E111" s="92"/>
      <c r="F111" s="28"/>
      <c r="G111" s="93"/>
    </row>
    <row r="112" spans="2:7" ht="47.25" customHeight="1">
      <c r="B112" s="32" t="s">
        <v>3</v>
      </c>
      <c r="C112" s="5" t="s">
        <v>35</v>
      </c>
      <c r="D112" s="77" t="s">
        <v>36</v>
      </c>
      <c r="E112" s="77"/>
      <c r="F112" s="77" t="s">
        <v>37</v>
      </c>
      <c r="G112" s="83"/>
    </row>
    <row r="113" spans="2:7" ht="13.5" thickBot="1">
      <c r="B113" s="35"/>
      <c r="C113" s="101"/>
      <c r="D113" s="76" t="s">
        <v>6</v>
      </c>
      <c r="E113" s="76" t="s">
        <v>7</v>
      </c>
      <c r="F113" s="76" t="s">
        <v>6</v>
      </c>
      <c r="G113" s="94" t="s">
        <v>7</v>
      </c>
    </row>
    <row r="114" spans="2:7" ht="12.75">
      <c r="B114" s="39" t="s">
        <v>8</v>
      </c>
      <c r="C114" s="40">
        <v>5773</v>
      </c>
      <c r="D114" s="40">
        <v>3283</v>
      </c>
      <c r="E114" s="59">
        <f aca="true" t="shared" si="4" ref="E114:E120">SUM(D114/C114)</f>
        <v>0.5686817945608869</v>
      </c>
      <c r="F114" s="40">
        <v>1906</v>
      </c>
      <c r="G114" s="95">
        <f aca="true" t="shared" si="5" ref="G114:G120">SUM(F114/C114)</f>
        <v>0.3301576303481725</v>
      </c>
    </row>
    <row r="115" spans="2:7" ht="12.75">
      <c r="B115" s="42" t="s">
        <v>9</v>
      </c>
      <c r="C115" s="43">
        <v>4780</v>
      </c>
      <c r="D115" s="43">
        <v>3159</v>
      </c>
      <c r="E115" s="61">
        <f t="shared" si="4"/>
        <v>0.6608786610878661</v>
      </c>
      <c r="F115" s="43">
        <v>2820</v>
      </c>
      <c r="G115" s="96">
        <f t="shared" si="5"/>
        <v>0.5899581589958159</v>
      </c>
    </row>
    <row r="116" spans="2:7" ht="12.75">
      <c r="B116" s="42" t="s">
        <v>10</v>
      </c>
      <c r="C116" s="43">
        <v>7574</v>
      </c>
      <c r="D116" s="43">
        <v>6244</v>
      </c>
      <c r="E116" s="61">
        <f t="shared" si="4"/>
        <v>0.8243992606284658</v>
      </c>
      <c r="F116" s="43">
        <v>5042</v>
      </c>
      <c r="G116" s="96">
        <f t="shared" si="5"/>
        <v>0.665698442038553</v>
      </c>
    </row>
    <row r="117" spans="2:7" ht="12.75">
      <c r="B117" s="42" t="s">
        <v>14</v>
      </c>
      <c r="C117" s="43">
        <v>35106</v>
      </c>
      <c r="D117" s="43">
        <v>33235</v>
      </c>
      <c r="E117" s="61">
        <f t="shared" si="4"/>
        <v>0.946704267076853</v>
      </c>
      <c r="F117" s="43">
        <v>27081</v>
      </c>
      <c r="G117" s="96">
        <f t="shared" si="5"/>
        <v>0.7714065971628782</v>
      </c>
    </row>
    <row r="118" spans="2:7" ht="12.75">
      <c r="B118" s="42" t="s">
        <v>13</v>
      </c>
      <c r="C118" s="43">
        <v>2568</v>
      </c>
      <c r="D118" s="43">
        <v>2351</v>
      </c>
      <c r="E118" s="61">
        <f t="shared" si="4"/>
        <v>0.9154984423676013</v>
      </c>
      <c r="F118" s="43">
        <v>2191</v>
      </c>
      <c r="G118" s="96">
        <f t="shared" si="5"/>
        <v>0.8531931464174455</v>
      </c>
    </row>
    <row r="119" spans="2:7" ht="12.75">
      <c r="B119" s="42" t="s">
        <v>12</v>
      </c>
      <c r="C119" s="43">
        <v>3294</v>
      </c>
      <c r="D119" s="43">
        <v>2959</v>
      </c>
      <c r="E119" s="61">
        <f t="shared" si="4"/>
        <v>0.8982999392835458</v>
      </c>
      <c r="F119" s="43">
        <v>2884</v>
      </c>
      <c r="G119" s="96">
        <f t="shared" si="5"/>
        <v>0.8755312689738919</v>
      </c>
    </row>
    <row r="120" spans="2:7" ht="13.5" thickBot="1">
      <c r="B120" s="46" t="s">
        <v>11</v>
      </c>
      <c r="C120" s="47">
        <v>11151</v>
      </c>
      <c r="D120" s="47">
        <v>10369</v>
      </c>
      <c r="E120" s="63">
        <f t="shared" si="4"/>
        <v>0.929871760380235</v>
      </c>
      <c r="F120" s="47">
        <v>9805</v>
      </c>
      <c r="G120" s="97">
        <f t="shared" si="5"/>
        <v>0.8792933369204555</v>
      </c>
    </row>
    <row r="121" spans="2:7" ht="12.75">
      <c r="B121" s="85" t="s">
        <v>15</v>
      </c>
      <c r="C121" s="50">
        <f>SUM(C114:C120)</f>
        <v>70246</v>
      </c>
      <c r="D121" s="50">
        <f>SUM(D114:D120)</f>
        <v>61600</v>
      </c>
      <c r="E121" s="65">
        <f>SUM(D121/C121)</f>
        <v>0.8769182586908864</v>
      </c>
      <c r="F121" s="50">
        <f>SUM(F114:F120)</f>
        <v>51729</v>
      </c>
      <c r="G121" s="98">
        <f>SUM(F121/C121)</f>
        <v>0.7363978020100789</v>
      </c>
    </row>
    <row r="122" spans="2:7" ht="13.5" thickBot="1">
      <c r="B122" s="99" t="s">
        <v>16</v>
      </c>
      <c r="C122" s="53">
        <v>846333</v>
      </c>
      <c r="D122" s="53">
        <v>689129</v>
      </c>
      <c r="E122" s="67">
        <f>SUM(D122/C122)</f>
        <v>0.8142527822972754</v>
      </c>
      <c r="F122" s="53">
        <v>564416</v>
      </c>
      <c r="G122" s="100">
        <f>SUM(F122/C122)</f>
        <v>0.6668958908609259</v>
      </c>
    </row>
  </sheetData>
  <mergeCells count="21">
    <mergeCell ref="B108:G108"/>
    <mergeCell ref="B109:G109"/>
    <mergeCell ref="B110:G110"/>
    <mergeCell ref="B112:B113"/>
    <mergeCell ref="C112:C113"/>
    <mergeCell ref="D112:E112"/>
    <mergeCell ref="F112:G112"/>
    <mergeCell ref="B55:G55"/>
    <mergeCell ref="B56:G56"/>
    <mergeCell ref="B57:G57"/>
    <mergeCell ref="B59:B60"/>
    <mergeCell ref="C59:C60"/>
    <mergeCell ref="D59:E59"/>
    <mergeCell ref="F59:G59"/>
    <mergeCell ref="B1:H1"/>
    <mergeCell ref="B2:H2"/>
    <mergeCell ref="B3:H3"/>
    <mergeCell ref="B5:B6"/>
    <mergeCell ref="C5:C6"/>
    <mergeCell ref="D5:E5"/>
    <mergeCell ref="F5:G5"/>
  </mergeCells>
  <printOptions horizontalCentered="1"/>
  <pageMargins left="0.75" right="0.3937007874015748" top="0.7874015748031497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</headerFooter>
  <rowBreaks count="2" manualBreakCount="2">
    <brk id="54" max="255" man="1"/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2002-07-18T14:45:15Z</cp:lastPrinted>
  <dcterms:created xsi:type="dcterms:W3CDTF">2002-07-18T13:54:21Z</dcterms:created>
  <dcterms:modified xsi:type="dcterms:W3CDTF">2002-07-18T14:45:29Z</dcterms:modified>
  <cp:category/>
  <cp:version/>
  <cp:contentType/>
  <cp:contentStatus/>
</cp:coreProperties>
</file>