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'Hoja1'!$A$1:$F$153</definedName>
    <definedName name="_xlnm.Print_Area" localSheetId="1">'Hoja2'!$A$1:$H$150</definedName>
  </definedNames>
  <calcPr fullCalcOnLoad="1"/>
</workbook>
</file>

<file path=xl/sharedStrings.xml><?xml version="1.0" encoding="utf-8"?>
<sst xmlns="http://schemas.openxmlformats.org/spreadsheetml/2006/main" count="112" uniqueCount="44">
  <si>
    <t>POBLACIÓN HABLANTE DE LENGUA INDÍGENA</t>
  </si>
  <si>
    <t>MUNICIPIOS DEL 04 DISTRITO ELECTORAL FEDERAL DE DURANGO</t>
  </si>
  <si>
    <t>DE MAYOR A MENOR PORCENTAJE</t>
  </si>
  <si>
    <t>MUNICIPIO</t>
  </si>
  <si>
    <t>POBLACIÓN TOTAL</t>
  </si>
  <si>
    <t>HABLANTES DE LENGUA INDÍGENA</t>
  </si>
  <si>
    <t>TOTAL</t>
  </si>
  <si>
    <t>%</t>
  </si>
  <si>
    <t>MEZQUITAL</t>
  </si>
  <si>
    <t>SUCHIL</t>
  </si>
  <si>
    <t>PUEBLO NUEVO</t>
  </si>
  <si>
    <t>DURANGO</t>
  </si>
  <si>
    <t>NOMBRE DE DIOS</t>
  </si>
  <si>
    <t>POANAS</t>
  </si>
  <si>
    <t>04 DISTRITO DE DURANGO</t>
  </si>
  <si>
    <t>TOTAL DE LA ENTIDAD</t>
  </si>
  <si>
    <t>24934</t>
  </si>
  <si>
    <t>Fuente: XII Censo General de Población y Vivienda 2000</t>
  </si>
  <si>
    <t>Nota: El Censo cuenta a los hablantes de lengua indígena sólo entre la población con 5 años y más.</t>
  </si>
  <si>
    <t>ESTADO DE DURANGO</t>
  </si>
  <si>
    <t>04 DISTRITO</t>
  </si>
  <si>
    <t>INDICADORES SOBRE MONOLINGUISMO</t>
  </si>
  <si>
    <t>DE MAYOR A MENOR PORCENTAJE DE MONOLINGUISMO</t>
  </si>
  <si>
    <t>POBLACIÓN DE 5 AÑOS Y MÁS QUE HABLA LENGUA INDÍGENA Y NO HABLA ESPAÑOL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</si>
  <si>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</si>
  <si>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</si>
  <si>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</si>
  <si>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</si>
  <si>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LOCALIDADES Y MUNICIPIOS DEL 04 DISTRITO ELECTORAL FEDERAL DE DURANGO</t>
  </si>
  <si>
    <t>POBLACIÓN DE 15 AÑOS Y MÁS ANALFABETA</t>
  </si>
  <si>
    <t>POBLACIÓN DE 15 AÑOS Y MÁS CON SECUNDARIA COMPLETA</t>
  </si>
  <si>
    <t>GRADO PROMEDIO DE ESCOLARIDAD</t>
  </si>
  <si>
    <t>INDICADORES SOBRE POBREZA: OCUPACIÓN E INGRESO</t>
  </si>
  <si>
    <t>DE MAYOR A MENOR PORCENTAJE DE POBLACION CON INGRESOS MENORES AL SALARIO MÍNIMO</t>
  </si>
  <si>
    <t>POBLACIÓN OCUPADA</t>
  </si>
  <si>
    <t>POBLACIÓN CON INGRESOS MENORES A 1 SALARIO MÍNIMO</t>
  </si>
  <si>
    <t>45217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</si>
  <si>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</si>
  <si>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</si>
  <si>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</si>
  <si>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</si>
  <si>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</si>
  <si>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</si>
  <si>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DE MAYOR A MENOR PORCENTAJE DE POBLACIÓN ANALFABETA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</si>
</sst>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b/>
      <sz val="8"/>
      <name val="Arial"/>
      <family val="2"/>
    </font>
    <font>
      <sz val="14.5"/>
      <name val="Arial"/>
      <family val="0"/>
    </font>
    <font>
      <sz val="14"/>
      <name val="Arial"/>
      <family val="2"/>
    </font>
    <font>
      <sz val="8.7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5.25"/>
      <name val="Arial"/>
      <family val="0"/>
    </font>
    <font>
      <b/>
      <sz val="12.25"/>
      <name val="Arial"/>
      <family val="2"/>
    </font>
    <font>
      <b/>
      <sz val="9"/>
      <name val="Arial"/>
      <family val="2"/>
    </font>
    <font>
      <sz val="15"/>
      <name val="Arial"/>
      <family val="0"/>
    </font>
    <font>
      <b/>
      <sz val="17"/>
      <name val="Arial"/>
      <family val="0"/>
    </font>
    <font>
      <b/>
      <sz val="11.5"/>
      <name val="Arial"/>
      <family val="2"/>
    </font>
    <font>
      <b/>
      <sz val="11.5"/>
      <color indexed="3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10" fontId="3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10" fontId="3" fillId="2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10" fontId="3" fillId="2" borderId="19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10" fontId="3" fillId="2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10" fontId="3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" borderId="2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0" fontId="3" fillId="4" borderId="13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10" fontId="3" fillId="4" borderId="16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10" fontId="3" fillId="4" borderId="1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0" fontId="3" fillId="4" borderId="22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28" xfId="0" applyFill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10" fontId="3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3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3" fillId="3" borderId="28" xfId="0" applyNumberFormat="1" applyFont="1" applyFill="1" applyBorder="1" applyAlignment="1">
      <alignment horizontal="center"/>
    </xf>
    <xf numFmtId="1" fontId="3" fillId="3" borderId="29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1" fontId="4" fillId="3" borderId="30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4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3" borderId="29" xfId="0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0" fillId="3" borderId="9" xfId="0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HABLANTE DE LENGUA INDÍGENA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Victoria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Hoja1!$B$7:$B$15</c:f>
              <c:strCache/>
            </c:strRef>
          </c:cat>
          <c:val>
            <c:numRef>
              <c:f>Hoja1!$E$7:$E$15</c:f>
              <c:numCache/>
            </c:numRef>
          </c:val>
          <c:shape val="box"/>
        </c:ser>
        <c:shape val="box"/>
        <c:axId val="3482164"/>
        <c:axId val="33873893"/>
      </c:bar3DChart>
      <c:catAx>
        <c:axId val="348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3893"/>
        <c:crosses val="autoZero"/>
        <c:auto val="1"/>
        <c:lblOffset val="100"/>
        <c:noMultiLvlLbl val="0"/>
      </c:catAx>
      <c:valAx>
        <c:axId val="338738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2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B2B2B2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MONOLINGUISMO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Municipios del 04 Distrito de Durango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Hoja1!$B$57:$B$65</c:f>
              <c:strCache/>
            </c:strRef>
          </c:cat>
          <c:val>
            <c:numRef>
              <c:f>Hoja1!$E$57:$E$65</c:f>
              <c:numCache/>
            </c:numRef>
          </c:val>
        </c:ser>
        <c:axId val="42818802"/>
        <c:axId val="33785707"/>
      </c:barChart>
      <c:catAx>
        <c:axId val="4281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85707"/>
        <c:crosses val="autoZero"/>
        <c:auto val="1"/>
        <c:lblOffset val="100"/>
        <c:noMultiLvlLbl val="0"/>
      </c:catAx>
      <c:valAx>
        <c:axId val="337857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18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15"/>
          <c:w val="0.9767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Hoja1!$B$108:$B$116</c:f>
              <c:strCache/>
            </c:strRef>
          </c:cat>
          <c:val>
            <c:numRef>
              <c:f>Hoja1!$E$108:$E$116</c:f>
              <c:numCache/>
            </c:numRef>
          </c:val>
          <c:shape val="box"/>
        </c:ser>
        <c:shape val="box"/>
        <c:axId val="40261408"/>
        <c:axId val="26730145"/>
      </c:bar3DChart>
      <c:catAx>
        <c:axId val="4026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30145"/>
        <c:crosses val="autoZero"/>
        <c:auto val="1"/>
        <c:lblOffset val="100"/>
        <c:noMultiLvlLbl val="0"/>
      </c:catAx>
      <c:valAx>
        <c:axId val="2673014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2614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94C5F7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POBLACIÓN DE 15 AÑOS Y MÁS ANALFABETA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Hoja2!$B$7:$B$15</c:f>
              <c:strCache/>
            </c:strRef>
          </c:cat>
          <c:val>
            <c:numRef>
              <c:f>Hoja2!$E$7:$E$15</c:f>
              <c:numCache/>
            </c:numRef>
          </c:val>
          <c:shape val="box"/>
        </c:ser>
        <c:shape val="box"/>
        <c:axId val="36976702"/>
        <c:axId val="65691399"/>
      </c:bar3DChart>
      <c:catAx>
        <c:axId val="36976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691399"/>
        <c:crosses val="autoZero"/>
        <c:auto val="1"/>
        <c:lblOffset val="100"/>
        <c:noMultiLvlLbl val="0"/>
      </c:catAx>
      <c:valAx>
        <c:axId val="6569139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767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7E7E9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7E7E9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99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CON INGRESO MENOR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285"/>
          <c:w val="0.978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Hoja2!$B$61:$B$69</c:f>
              <c:strCache/>
            </c:strRef>
          </c:cat>
          <c:val>
            <c:numRef>
              <c:f>Hoja2!$G$61:$G$69</c:f>
              <c:numCache/>
            </c:numRef>
          </c:val>
          <c:shape val="box"/>
        </c:ser>
        <c:shape val="box"/>
        <c:axId val="26002380"/>
        <c:axId val="15871517"/>
      </c:bar3DChart>
      <c:catAx>
        <c:axId val="2600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71517"/>
        <c:crosses val="autoZero"/>
        <c:auto val="1"/>
        <c:lblOffset val="100"/>
        <c:noMultiLvlLbl val="0"/>
      </c:catAx>
      <c:valAx>
        <c:axId val="158715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0023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VIVIENDAS CON AGUA, DRENAJE Y ELECTRICIDAD 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3"/>
          <c:w val="0.97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Hoja2!$B$110:$B$118</c:f>
              <c:strCache/>
            </c:strRef>
          </c:cat>
          <c:val>
            <c:numRef>
              <c:f>Hoja2!$G$110:$G$118</c:f>
              <c:numCache/>
            </c:numRef>
          </c:val>
          <c:shape val="box"/>
        </c:ser>
        <c:shape val="box"/>
        <c:axId val="57620810"/>
        <c:axId val="60390755"/>
      </c:bar3DChart>
      <c:catAx>
        <c:axId val="57620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90755"/>
        <c:crosses val="autoZero"/>
        <c:auto val="1"/>
        <c:lblOffset val="100"/>
        <c:noMultiLvlLbl val="0"/>
      </c:catAx>
      <c:valAx>
        <c:axId val="6039075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62081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E2B487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142875</xdr:rowOff>
    </xdr:from>
    <xdr:to>
      <xdr:col>5</xdr:col>
      <xdr:colOff>942975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228600" y="3352800"/>
        <a:ext cx="89344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66</xdr:row>
      <xdr:rowOff>123825</xdr:rowOff>
    </xdr:from>
    <xdr:to>
      <xdr:col>5</xdr:col>
      <xdr:colOff>1057275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314325" y="11934825"/>
        <a:ext cx="89630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117</xdr:row>
      <xdr:rowOff>76200</xdr:rowOff>
    </xdr:from>
    <xdr:to>
      <xdr:col>5</xdr:col>
      <xdr:colOff>990600</xdr:colOff>
      <xdr:row>152</xdr:row>
      <xdr:rowOff>28575</xdr:rowOff>
    </xdr:to>
    <xdr:graphicFrame>
      <xdr:nvGraphicFramePr>
        <xdr:cNvPr id="3" name="Chart 4"/>
        <xdr:cNvGraphicFramePr/>
      </xdr:nvGraphicFramePr>
      <xdr:xfrm>
        <a:off x="409575" y="20612100"/>
        <a:ext cx="8801100" cy="561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28575</xdr:rowOff>
    </xdr:from>
    <xdr:to>
      <xdr:col>7</xdr:col>
      <xdr:colOff>1095375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790575" y="3333750"/>
        <a:ext cx="9496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71</xdr:row>
      <xdr:rowOff>0</xdr:rowOff>
    </xdr:from>
    <xdr:to>
      <xdr:col>7</xdr:col>
      <xdr:colOff>714375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390525" y="12468225"/>
        <a:ext cx="95154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119</xdr:row>
      <xdr:rowOff>152400</xdr:rowOff>
    </xdr:from>
    <xdr:to>
      <xdr:col>7</xdr:col>
      <xdr:colOff>447675</xdr:colOff>
      <xdr:row>149</xdr:row>
      <xdr:rowOff>0</xdr:rowOff>
    </xdr:to>
    <xdr:graphicFrame>
      <xdr:nvGraphicFramePr>
        <xdr:cNvPr id="3" name="Chart 3"/>
        <xdr:cNvGraphicFramePr/>
      </xdr:nvGraphicFramePr>
      <xdr:xfrm>
        <a:off x="466725" y="20983575"/>
        <a:ext cx="917257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6"/>
  <sheetViews>
    <sheetView tabSelected="1" zoomScale="75" zoomScaleNormal="75" workbookViewId="0" topLeftCell="A1">
      <selection activeCell="B3" sqref="B3:E3"/>
    </sheetView>
  </sheetViews>
  <sheetFormatPr defaultColWidth="11.421875" defaultRowHeight="12.75"/>
  <cols>
    <col min="1" max="1" width="18.8515625" style="0" customWidth="1"/>
    <col min="2" max="2" width="51.28125" style="0" customWidth="1"/>
    <col min="3" max="5" width="17.7109375" style="0" customWidth="1"/>
    <col min="6" max="6" width="18.42187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2.75">
      <c r="B3" s="3" t="s">
        <v>2</v>
      </c>
      <c r="C3" s="4"/>
      <c r="D3" s="4"/>
      <c r="E3" s="5"/>
    </row>
    <row r="4" spans="2:5" ht="13.5" thickBot="1">
      <c r="B4" s="6"/>
      <c r="C4" s="7"/>
      <c r="D4" s="7"/>
      <c r="E4" s="8"/>
    </row>
    <row r="5" spans="2:5" ht="37.5" customHeight="1">
      <c r="B5" s="9" t="s">
        <v>3</v>
      </c>
      <c r="C5" s="10" t="s">
        <v>4</v>
      </c>
      <c r="D5" s="11" t="s">
        <v>5</v>
      </c>
      <c r="E5" s="12"/>
    </row>
    <row r="6" spans="2:5" ht="13.5" thickBot="1">
      <c r="B6" s="13"/>
      <c r="C6" s="14"/>
      <c r="D6" s="15" t="s">
        <v>6</v>
      </c>
      <c r="E6" s="16" t="s">
        <v>7</v>
      </c>
    </row>
    <row r="7" spans="2:5" ht="12.75">
      <c r="B7" s="17" t="s">
        <v>8</v>
      </c>
      <c r="C7" s="18">
        <v>27512</v>
      </c>
      <c r="D7" s="18">
        <v>16630</v>
      </c>
      <c r="E7" s="19">
        <f aca="true" t="shared" si="0" ref="E7:E15">SUM(D7/C7)</f>
        <v>0.6044635068333818</v>
      </c>
    </row>
    <row r="8" spans="2:5" ht="12.75">
      <c r="B8" s="20" t="s">
        <v>9</v>
      </c>
      <c r="C8" s="21">
        <v>7331</v>
      </c>
      <c r="D8" s="21">
        <v>421</v>
      </c>
      <c r="E8" s="22">
        <f t="shared" si="0"/>
        <v>0.0574273632519438</v>
      </c>
    </row>
    <row r="9" spans="2:5" ht="12.75">
      <c r="B9" s="20" t="s">
        <v>10</v>
      </c>
      <c r="C9" s="21">
        <v>45217</v>
      </c>
      <c r="D9" s="21">
        <v>1882</v>
      </c>
      <c r="E9" s="22">
        <f t="shared" si="0"/>
        <v>0.041621514032332975</v>
      </c>
    </row>
    <row r="10" spans="2:5" ht="12.75">
      <c r="B10" s="20" t="s">
        <v>11</v>
      </c>
      <c r="C10" s="21">
        <v>491436</v>
      </c>
      <c r="D10" s="21">
        <v>2647</v>
      </c>
      <c r="E10" s="22">
        <f>SUM(D10/C10)</f>
        <v>0.005386255789156675</v>
      </c>
    </row>
    <row r="11" spans="2:5" ht="12.75">
      <c r="B11" s="20" t="s">
        <v>12</v>
      </c>
      <c r="C11" s="21">
        <v>18039</v>
      </c>
      <c r="D11" s="21">
        <v>66</v>
      </c>
      <c r="E11" s="22">
        <f t="shared" si="0"/>
        <v>0.0036587393979710626</v>
      </c>
    </row>
    <row r="12" spans="2:5" ht="13.5" thickBot="1">
      <c r="B12" s="23" t="s">
        <v>13</v>
      </c>
      <c r="C12" s="24">
        <v>24331</v>
      </c>
      <c r="D12" s="24">
        <v>53</v>
      </c>
      <c r="E12" s="25">
        <f t="shared" si="0"/>
        <v>0.002178291069006617</v>
      </c>
    </row>
    <row r="13" spans="2:5" ht="13.5" thickBot="1">
      <c r="B13" s="32"/>
      <c r="C13" s="33"/>
      <c r="D13" s="33"/>
      <c r="E13" s="34"/>
    </row>
    <row r="14" spans="2:5" ht="12.75">
      <c r="B14" s="26" t="s">
        <v>20</v>
      </c>
      <c r="C14" s="27">
        <f>SUM(C7:C12)</f>
        <v>613866</v>
      </c>
      <c r="D14" s="27">
        <f>SUM(D7:D12)</f>
        <v>21699</v>
      </c>
      <c r="E14" s="19">
        <f t="shared" si="0"/>
        <v>0.03534810528682156</v>
      </c>
    </row>
    <row r="15" spans="2:5" ht="13.5" thickBot="1">
      <c r="B15" s="28" t="s">
        <v>19</v>
      </c>
      <c r="C15" s="29">
        <v>1448661</v>
      </c>
      <c r="D15" s="29" t="s">
        <v>16</v>
      </c>
      <c r="E15" s="30">
        <f t="shared" si="0"/>
        <v>0.017211756235585827</v>
      </c>
    </row>
    <row r="16" spans="2:5" ht="12.75">
      <c r="B16" s="31" t="s">
        <v>17</v>
      </c>
      <c r="C16" s="7"/>
      <c r="D16" s="7"/>
      <c r="E16" s="8"/>
    </row>
    <row r="17" spans="2:5" ht="12.75">
      <c r="B17" s="31" t="s">
        <v>18</v>
      </c>
      <c r="C17" s="7"/>
      <c r="D17" s="7"/>
      <c r="E17" s="8"/>
    </row>
    <row r="51" spans="2:5" ht="18">
      <c r="B51" s="1" t="s">
        <v>21</v>
      </c>
      <c r="C51" s="1"/>
      <c r="D51" s="1"/>
      <c r="E51" s="1"/>
    </row>
    <row r="52" spans="2:5" ht="15">
      <c r="B52" s="35" t="s">
        <v>1</v>
      </c>
      <c r="C52" s="35"/>
      <c r="D52" s="35"/>
      <c r="E52" s="35"/>
    </row>
    <row r="53" spans="2:5" ht="12.75">
      <c r="B53" s="36" t="s">
        <v>22</v>
      </c>
      <c r="C53" s="36"/>
      <c r="D53" s="36"/>
      <c r="E53" s="36"/>
    </row>
    <row r="54" spans="2:4" ht="13.5" thickBot="1">
      <c r="B54" s="6"/>
      <c r="C54" s="7"/>
      <c r="D54" s="7"/>
    </row>
    <row r="55" spans="2:5" ht="54" customHeight="1">
      <c r="B55" s="37" t="s">
        <v>3</v>
      </c>
      <c r="C55" s="11" t="s">
        <v>4</v>
      </c>
      <c r="D55" s="38" t="s">
        <v>23</v>
      </c>
      <c r="E55" s="39"/>
    </row>
    <row r="56" spans="2:5" ht="13.5" thickBot="1">
      <c r="B56" s="40"/>
      <c r="C56" s="41"/>
      <c r="D56" s="42" t="s">
        <v>6</v>
      </c>
      <c r="E56" s="43" t="s">
        <v>7</v>
      </c>
    </row>
    <row r="57" spans="2:5" ht="12.75">
      <c r="B57" s="44" t="s">
        <v>8</v>
      </c>
      <c r="C57" s="18">
        <v>27512</v>
      </c>
      <c r="D57" s="18">
        <v>4152</v>
      </c>
      <c r="E57" s="45">
        <f aca="true" t="shared" si="1" ref="E57:E64">SUM(D57/C57)</f>
        <v>0.1509159639430067</v>
      </c>
    </row>
    <row r="58" spans="2:5" ht="12.75">
      <c r="B58" s="46" t="s">
        <v>9</v>
      </c>
      <c r="C58" s="21">
        <v>7331</v>
      </c>
      <c r="D58" s="21">
        <v>30</v>
      </c>
      <c r="E58" s="47">
        <f t="shared" si="1"/>
        <v>0.004092211158095758</v>
      </c>
    </row>
    <row r="59" spans="2:5" ht="12.75">
      <c r="B59" s="46" t="s">
        <v>10</v>
      </c>
      <c r="C59" s="21">
        <v>45217</v>
      </c>
      <c r="D59" s="21">
        <v>80</v>
      </c>
      <c r="E59" s="47">
        <f t="shared" si="1"/>
        <v>0.0017692460800141539</v>
      </c>
    </row>
    <row r="60" spans="2:5" ht="12.75">
      <c r="B60" s="46" t="s">
        <v>11</v>
      </c>
      <c r="C60" s="21">
        <v>491436</v>
      </c>
      <c r="D60" s="21">
        <v>16</v>
      </c>
      <c r="E60" s="47">
        <f t="shared" si="1"/>
        <v>3.25576473844E-05</v>
      </c>
    </row>
    <row r="61" spans="2:5" ht="12.75">
      <c r="B61" s="46" t="s">
        <v>12</v>
      </c>
      <c r="C61" s="21">
        <v>18039</v>
      </c>
      <c r="D61" s="21">
        <v>0</v>
      </c>
      <c r="E61" s="47">
        <f t="shared" si="1"/>
        <v>0</v>
      </c>
    </row>
    <row r="62" spans="2:5" ht="13.5" thickBot="1">
      <c r="B62" s="48" t="s">
        <v>13</v>
      </c>
      <c r="C62" s="24">
        <v>24331</v>
      </c>
      <c r="D62" s="24">
        <v>0</v>
      </c>
      <c r="E62" s="49">
        <f t="shared" si="1"/>
        <v>0</v>
      </c>
    </row>
    <row r="63" spans="2:5" ht="13.5" thickBot="1">
      <c r="B63" s="53"/>
      <c r="C63" s="54"/>
      <c r="D63" s="54"/>
      <c r="E63" s="34"/>
    </row>
    <row r="64" spans="2:5" ht="12.75">
      <c r="B64" s="50" t="s">
        <v>14</v>
      </c>
      <c r="C64" s="27">
        <f>SUM(C57:C62)</f>
        <v>613866</v>
      </c>
      <c r="D64" s="27">
        <f>SUM(D57:D62)</f>
        <v>4278</v>
      </c>
      <c r="E64" s="45">
        <f t="shared" si="1"/>
        <v>0.006968947620490465</v>
      </c>
    </row>
    <row r="65" spans="2:5" ht="13.5" thickBot="1">
      <c r="B65" s="51" t="s">
        <v>15</v>
      </c>
      <c r="C65" s="29">
        <v>1448661</v>
      </c>
      <c r="D65" s="29">
        <v>4294</v>
      </c>
      <c r="E65" s="52">
        <f>SUM(D65/C65)</f>
        <v>0.0029641165186334137</v>
      </c>
    </row>
    <row r="102" spans="2:5" ht="18">
      <c r="B102" s="1" t="s">
        <v>24</v>
      </c>
      <c r="C102" s="1"/>
      <c r="D102" s="1"/>
      <c r="E102" s="1"/>
    </row>
    <row r="103" spans="2:5" ht="15">
      <c r="B103" s="35" t="s">
        <v>1</v>
      </c>
      <c r="C103" s="35"/>
      <c r="D103" s="35"/>
      <c r="E103" s="35"/>
    </row>
    <row r="104" spans="2:5" ht="12.75">
      <c r="B104" s="36" t="s">
        <v>25</v>
      </c>
      <c r="C104" s="36"/>
      <c r="D104" s="36"/>
      <c r="E104" s="36"/>
    </row>
    <row r="105" spans="2:5" ht="13.5" thickBot="1">
      <c r="B105" s="55"/>
      <c r="C105" s="56"/>
      <c r="D105" s="56"/>
      <c r="E105" s="56"/>
    </row>
    <row r="106" spans="2:5" ht="39" customHeight="1">
      <c r="B106" s="37" t="s">
        <v>3</v>
      </c>
      <c r="C106" s="11" t="s">
        <v>4</v>
      </c>
      <c r="D106" s="11" t="s">
        <v>26</v>
      </c>
      <c r="E106" s="11"/>
    </row>
    <row r="107" spans="2:5" ht="12.75" customHeight="1" thickBot="1">
      <c r="B107" s="40"/>
      <c r="C107" s="57"/>
      <c r="D107" s="42" t="s">
        <v>6</v>
      </c>
      <c r="E107" s="42" t="s">
        <v>7</v>
      </c>
    </row>
    <row r="108" spans="2:5" ht="12.75">
      <c r="B108" s="44" t="s">
        <v>8</v>
      </c>
      <c r="C108" s="18">
        <v>27512</v>
      </c>
      <c r="D108" s="18">
        <v>12489</v>
      </c>
      <c r="E108" s="59">
        <v>0.45394736842105265</v>
      </c>
    </row>
    <row r="109" spans="2:5" ht="12.75">
      <c r="B109" s="46" t="s">
        <v>10</v>
      </c>
      <c r="C109" s="21">
        <v>45217</v>
      </c>
      <c r="D109" s="21">
        <v>22239</v>
      </c>
      <c r="E109" s="61">
        <v>0.49182829466793465</v>
      </c>
    </row>
    <row r="110" spans="2:5" ht="12.75">
      <c r="B110" s="46" t="s">
        <v>9</v>
      </c>
      <c r="C110" s="21">
        <v>7331</v>
      </c>
      <c r="D110" s="21">
        <v>3877</v>
      </c>
      <c r="E110" s="61">
        <v>0.5288500886645751</v>
      </c>
    </row>
    <row r="111" spans="2:5" ht="12.75">
      <c r="B111" s="46" t="s">
        <v>13</v>
      </c>
      <c r="C111" s="21">
        <v>24331</v>
      </c>
      <c r="D111" s="21">
        <v>13729</v>
      </c>
      <c r="E111" s="61">
        <v>0.5642595865356952</v>
      </c>
    </row>
    <row r="112" spans="2:5" ht="12.75">
      <c r="B112" s="46" t="s">
        <v>12</v>
      </c>
      <c r="C112" s="21">
        <v>18039</v>
      </c>
      <c r="D112" s="21">
        <v>10275</v>
      </c>
      <c r="E112" s="61">
        <v>0.5695992017295859</v>
      </c>
    </row>
    <row r="113" spans="2:5" ht="13.5" thickBot="1">
      <c r="B113" s="48" t="s">
        <v>11</v>
      </c>
      <c r="C113" s="58">
        <v>491436</v>
      </c>
      <c r="D113" s="24">
        <v>285018</v>
      </c>
      <c r="E113" s="62">
        <v>0.5799697213879325</v>
      </c>
    </row>
    <row r="114" spans="2:5" ht="13.5" thickBot="1">
      <c r="B114" s="53"/>
      <c r="C114" s="63"/>
      <c r="D114" s="54"/>
      <c r="E114" s="64"/>
    </row>
    <row r="115" spans="2:5" ht="12.75">
      <c r="B115" s="50" t="s">
        <v>14</v>
      </c>
      <c r="C115" s="27">
        <f>SUM(C108:C113)</f>
        <v>613866</v>
      </c>
      <c r="D115" s="27">
        <f>SUM(D108:D113)</f>
        <v>347627</v>
      </c>
      <c r="E115" s="59">
        <f>SUM(D115/C115)</f>
        <v>0.5662913404554089</v>
      </c>
    </row>
    <row r="116" spans="2:5" ht="13.5" thickBot="1">
      <c r="B116" s="51" t="s">
        <v>19</v>
      </c>
      <c r="C116" s="29">
        <v>1448661</v>
      </c>
      <c r="D116" s="29">
        <v>820262</v>
      </c>
      <c r="E116" s="60">
        <v>0.5662208066621521</v>
      </c>
    </row>
  </sheetData>
  <mergeCells count="18">
    <mergeCell ref="B102:E102"/>
    <mergeCell ref="B103:E103"/>
    <mergeCell ref="B104:E104"/>
    <mergeCell ref="B106:B107"/>
    <mergeCell ref="C106:C107"/>
    <mergeCell ref="D106:E106"/>
    <mergeCell ref="B51:E51"/>
    <mergeCell ref="B52:E52"/>
    <mergeCell ref="B53:E53"/>
    <mergeCell ref="B55:B56"/>
    <mergeCell ref="C55:C56"/>
    <mergeCell ref="D55:E55"/>
    <mergeCell ref="B1:E1"/>
    <mergeCell ref="B2:E2"/>
    <mergeCell ref="B3:E3"/>
    <mergeCell ref="B5:B6"/>
    <mergeCell ref="C5:C6"/>
    <mergeCell ref="D5:E5"/>
  </mergeCells>
  <printOptions horizontalCentered="1"/>
  <pageMargins left="0.787401574803149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0" max="5" man="1"/>
    <brk id="1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8"/>
  <sheetViews>
    <sheetView zoomScale="75" zoomScaleNormal="75" workbookViewId="0" topLeftCell="A1">
      <selection activeCell="B3" sqref="B3:H3"/>
    </sheetView>
  </sheetViews>
  <sheetFormatPr defaultColWidth="11.421875" defaultRowHeight="12.75"/>
  <cols>
    <col min="2" max="2" width="37.8515625" style="0" customWidth="1"/>
    <col min="3" max="8" width="17.7109375" style="0" customWidth="1"/>
  </cols>
  <sheetData>
    <row r="1" spans="2:8" ht="18">
      <c r="B1" s="1" t="s">
        <v>27</v>
      </c>
      <c r="C1" s="1"/>
      <c r="D1" s="1"/>
      <c r="E1" s="1"/>
      <c r="F1" s="1"/>
      <c r="G1" s="1"/>
      <c r="H1" s="1"/>
    </row>
    <row r="2" spans="2:8" ht="15">
      <c r="B2" s="35" t="s">
        <v>28</v>
      </c>
      <c r="C2" s="35"/>
      <c r="D2" s="35"/>
      <c r="E2" s="35"/>
      <c r="F2" s="35"/>
      <c r="G2" s="35"/>
      <c r="H2" s="35"/>
    </row>
    <row r="3" spans="2:8" ht="12.75">
      <c r="B3" s="98" t="s">
        <v>43</v>
      </c>
      <c r="C3" s="99"/>
      <c r="D3" s="99"/>
      <c r="E3" s="99"/>
      <c r="F3" s="99"/>
      <c r="G3" s="99"/>
      <c r="H3" s="100"/>
    </row>
    <row r="4" spans="2:8" ht="13.5" thickBot="1">
      <c r="B4" s="6"/>
      <c r="C4" s="7"/>
      <c r="D4" s="7"/>
      <c r="E4" s="65"/>
      <c r="F4" s="7"/>
      <c r="G4" s="65"/>
      <c r="H4" s="65"/>
    </row>
    <row r="5" spans="2:8" ht="45" customHeight="1">
      <c r="B5" s="37" t="s">
        <v>3</v>
      </c>
      <c r="C5" s="10" t="s">
        <v>4</v>
      </c>
      <c r="D5" s="11" t="s">
        <v>29</v>
      </c>
      <c r="E5" s="11"/>
      <c r="F5" s="11" t="s">
        <v>30</v>
      </c>
      <c r="G5" s="11"/>
      <c r="H5" s="66" t="s">
        <v>31</v>
      </c>
    </row>
    <row r="6" spans="2:8" ht="13.5" thickBot="1">
      <c r="B6" s="40"/>
      <c r="C6" s="67"/>
      <c r="D6" s="68" t="s">
        <v>6</v>
      </c>
      <c r="E6" s="68" t="s">
        <v>7</v>
      </c>
      <c r="F6" s="68" t="s">
        <v>6</v>
      </c>
      <c r="G6" s="68" t="s">
        <v>7</v>
      </c>
      <c r="H6" s="69" t="s">
        <v>6</v>
      </c>
    </row>
    <row r="7" spans="2:8" ht="12.75">
      <c r="B7" s="44" t="s">
        <v>8</v>
      </c>
      <c r="C7" s="18">
        <v>27512</v>
      </c>
      <c r="D7" s="18">
        <v>5176</v>
      </c>
      <c r="E7" s="94">
        <f aca="true" t="shared" si="0" ref="E7:E14">SUM(D7/C7)</f>
        <v>0.18813608607153243</v>
      </c>
      <c r="F7" s="18">
        <v>908</v>
      </c>
      <c r="G7" s="59">
        <f aca="true" t="shared" si="1" ref="G7:G14">SUM(F7/C7)</f>
        <v>0.03300378016865368</v>
      </c>
      <c r="H7" s="70">
        <v>3.4</v>
      </c>
    </row>
    <row r="8" spans="2:8" ht="12.75">
      <c r="B8" s="46" t="s">
        <v>9</v>
      </c>
      <c r="C8" s="21">
        <v>7331</v>
      </c>
      <c r="D8" s="21">
        <v>446</v>
      </c>
      <c r="E8" s="95">
        <f t="shared" si="0"/>
        <v>0.060837539217023597</v>
      </c>
      <c r="F8" s="21">
        <v>654</v>
      </c>
      <c r="G8" s="61">
        <f t="shared" si="1"/>
        <v>0.08921020324648751</v>
      </c>
      <c r="H8" s="71">
        <v>5.68</v>
      </c>
    </row>
    <row r="9" spans="2:8" ht="12.75">
      <c r="B9" s="46" t="s">
        <v>10</v>
      </c>
      <c r="C9" s="21">
        <v>45217</v>
      </c>
      <c r="D9" s="21">
        <v>2176</v>
      </c>
      <c r="E9" s="95">
        <f t="shared" si="0"/>
        <v>0.04812349337638499</v>
      </c>
      <c r="F9" s="21">
        <v>4149</v>
      </c>
      <c r="G9" s="61">
        <f t="shared" si="1"/>
        <v>0.09175752482473407</v>
      </c>
      <c r="H9" s="71">
        <v>5.97</v>
      </c>
    </row>
    <row r="10" spans="2:8" ht="12.75">
      <c r="B10" s="46" t="s">
        <v>12</v>
      </c>
      <c r="C10" s="21">
        <v>18039</v>
      </c>
      <c r="D10" s="21">
        <v>691</v>
      </c>
      <c r="E10" s="95">
        <f t="shared" si="0"/>
        <v>0.03830589278784855</v>
      </c>
      <c r="F10" s="21">
        <v>1885</v>
      </c>
      <c r="G10" s="61">
        <f t="shared" si="1"/>
        <v>0.1044958146238705</v>
      </c>
      <c r="H10" s="71">
        <v>6.08</v>
      </c>
    </row>
    <row r="11" spans="2:8" ht="12.75">
      <c r="B11" s="46" t="s">
        <v>13</v>
      </c>
      <c r="C11" s="21">
        <v>24331</v>
      </c>
      <c r="D11" s="21">
        <v>832</v>
      </c>
      <c r="E11" s="95">
        <f t="shared" si="0"/>
        <v>0.03419505980025482</v>
      </c>
      <c r="F11" s="21">
        <v>2189</v>
      </c>
      <c r="G11" s="61">
        <f t="shared" si="1"/>
        <v>0.08996753113312235</v>
      </c>
      <c r="H11" s="71">
        <v>6.25</v>
      </c>
    </row>
    <row r="12" spans="2:8" ht="13.5" thickBot="1">
      <c r="B12" s="48" t="s">
        <v>11</v>
      </c>
      <c r="C12" s="24">
        <v>491436</v>
      </c>
      <c r="D12" s="24">
        <v>9957</v>
      </c>
      <c r="E12" s="96">
        <f t="shared" si="0"/>
        <v>0.020261030937904427</v>
      </c>
      <c r="F12" s="24">
        <v>60548</v>
      </c>
      <c r="G12" s="62">
        <f t="shared" si="1"/>
        <v>0.12320627711441572</v>
      </c>
      <c r="H12" s="72">
        <v>8.45</v>
      </c>
    </row>
    <row r="13" spans="2:8" ht="13.5" thickBot="1">
      <c r="B13" s="53"/>
      <c r="C13" s="54"/>
      <c r="D13" s="54"/>
      <c r="E13" s="74"/>
      <c r="F13" s="54"/>
      <c r="G13" s="74"/>
      <c r="H13" s="75"/>
    </row>
    <row r="14" spans="2:8" ht="12.75">
      <c r="B14" s="50" t="s">
        <v>14</v>
      </c>
      <c r="C14" s="27">
        <f>SUM(C7:C12)</f>
        <v>613866</v>
      </c>
      <c r="D14" s="27">
        <f>SUM(D7:D12)</f>
        <v>19278</v>
      </c>
      <c r="E14" s="94">
        <f t="shared" si="0"/>
        <v>0.03140424783258887</v>
      </c>
      <c r="F14" s="27">
        <f>SUM(F7:F12)</f>
        <v>70333</v>
      </c>
      <c r="G14" s="59">
        <f t="shared" si="1"/>
        <v>0.11457386465450115</v>
      </c>
      <c r="H14" s="70">
        <f>SUM(H7:H12)/6</f>
        <v>5.971666666666667</v>
      </c>
    </row>
    <row r="15" spans="2:8" ht="13.5" thickBot="1">
      <c r="B15" s="51" t="s">
        <v>19</v>
      </c>
      <c r="C15" s="29">
        <v>1448661</v>
      </c>
      <c r="D15" s="29">
        <v>49408</v>
      </c>
      <c r="E15" s="97">
        <f>SUM(D15/C15)</f>
        <v>0.034105977865076784</v>
      </c>
      <c r="F15" s="29">
        <v>156989</v>
      </c>
      <c r="G15" s="60">
        <f>SUM(F15/C15)</f>
        <v>0.10836834842658151</v>
      </c>
      <c r="H15" s="73">
        <v>7.31</v>
      </c>
    </row>
    <row r="55" spans="2:7" ht="18">
      <c r="B55" s="1" t="s">
        <v>32</v>
      </c>
      <c r="C55" s="1"/>
      <c r="D55" s="1"/>
      <c r="E55" s="1"/>
      <c r="F55" s="1"/>
      <c r="G55" s="1"/>
    </row>
    <row r="56" spans="2:7" ht="15">
      <c r="B56" s="35" t="s">
        <v>1</v>
      </c>
      <c r="C56" s="35"/>
      <c r="D56" s="35"/>
      <c r="E56" s="35"/>
      <c r="F56" s="35"/>
      <c r="G56" s="35"/>
    </row>
    <row r="57" spans="2:7" ht="12.75">
      <c r="B57" s="36" t="s">
        <v>33</v>
      </c>
      <c r="C57" s="36"/>
      <c r="D57" s="36"/>
      <c r="E57" s="36"/>
      <c r="F57" s="36"/>
      <c r="G57" s="36"/>
    </row>
    <row r="58" spans="2:6" ht="13.5" thickBot="1">
      <c r="B58" s="6"/>
      <c r="C58" s="7"/>
      <c r="D58" s="7"/>
      <c r="E58" s="7"/>
      <c r="F58" s="7"/>
    </row>
    <row r="59" spans="2:7" ht="34.5" customHeight="1">
      <c r="B59" s="81" t="s">
        <v>3</v>
      </c>
      <c r="C59" s="11" t="s">
        <v>4</v>
      </c>
      <c r="D59" s="82" t="s">
        <v>34</v>
      </c>
      <c r="E59" s="82"/>
      <c r="F59" s="83" t="s">
        <v>35</v>
      </c>
      <c r="G59" s="77"/>
    </row>
    <row r="60" spans="2:7" ht="13.5" thickBot="1">
      <c r="B60" s="84"/>
      <c r="C60" s="85"/>
      <c r="D60" s="86" t="s">
        <v>6</v>
      </c>
      <c r="E60" s="87" t="s">
        <v>7</v>
      </c>
      <c r="F60" s="42" t="s">
        <v>6</v>
      </c>
      <c r="G60" s="79" t="s">
        <v>7</v>
      </c>
    </row>
    <row r="61" spans="2:7" ht="12.75">
      <c r="B61" s="44" t="s">
        <v>13</v>
      </c>
      <c r="C61" s="18">
        <v>24331</v>
      </c>
      <c r="D61" s="18">
        <v>6345</v>
      </c>
      <c r="E61" s="59">
        <f aca="true" t="shared" si="2" ref="E61:E68">SUM(D61/C61)</f>
        <v>0.26077843080843366</v>
      </c>
      <c r="F61" s="18">
        <v>900</v>
      </c>
      <c r="G61" s="45">
        <f aca="true" t="shared" si="3" ref="G61:G68">SUM(F61/D61)</f>
        <v>0.14184397163120568</v>
      </c>
    </row>
    <row r="62" spans="2:7" ht="12.75">
      <c r="B62" s="46" t="s">
        <v>9</v>
      </c>
      <c r="C62" s="21">
        <v>7331</v>
      </c>
      <c r="D62" s="21">
        <v>1509</v>
      </c>
      <c r="E62" s="61">
        <f t="shared" si="2"/>
        <v>0.20583822125221662</v>
      </c>
      <c r="F62" s="21">
        <v>198</v>
      </c>
      <c r="G62" s="47">
        <f t="shared" si="3"/>
        <v>0.1312127236580517</v>
      </c>
    </row>
    <row r="63" spans="2:7" ht="12.75">
      <c r="B63" s="46" t="s">
        <v>8</v>
      </c>
      <c r="C63" s="21">
        <v>27512</v>
      </c>
      <c r="D63" s="21">
        <v>3440</v>
      </c>
      <c r="E63" s="61">
        <f t="shared" si="2"/>
        <v>0.12503634777551614</v>
      </c>
      <c r="F63" s="21">
        <v>409</v>
      </c>
      <c r="G63" s="47">
        <f t="shared" si="3"/>
        <v>0.1188953488372093</v>
      </c>
    </row>
    <row r="64" spans="2:7" ht="12.75">
      <c r="B64" s="46" t="s">
        <v>12</v>
      </c>
      <c r="C64" s="21">
        <v>18039</v>
      </c>
      <c r="D64" s="21">
        <v>4178</v>
      </c>
      <c r="E64" s="61">
        <f t="shared" si="2"/>
        <v>0.23160929098065303</v>
      </c>
      <c r="F64" s="21">
        <v>452</v>
      </c>
      <c r="G64" s="47">
        <f t="shared" si="3"/>
        <v>0.10818573480134036</v>
      </c>
    </row>
    <row r="65" spans="2:7" ht="12.75">
      <c r="B65" s="46" t="s">
        <v>10</v>
      </c>
      <c r="C65" s="21" t="s">
        <v>36</v>
      </c>
      <c r="D65" s="21">
        <v>10467</v>
      </c>
      <c r="E65" s="61">
        <f t="shared" si="2"/>
        <v>0.23148373399385186</v>
      </c>
      <c r="F65" s="21">
        <v>1040</v>
      </c>
      <c r="G65" s="47">
        <f t="shared" si="3"/>
        <v>0.0993598929970383</v>
      </c>
    </row>
    <row r="66" spans="2:7" ht="13.5" thickBot="1">
      <c r="B66" s="48" t="s">
        <v>11</v>
      </c>
      <c r="C66" s="24">
        <v>491436</v>
      </c>
      <c r="D66" s="24">
        <v>167233</v>
      </c>
      <c r="E66" s="62">
        <f t="shared" si="2"/>
        <v>0.34029456531471036</v>
      </c>
      <c r="F66" s="24">
        <v>12639</v>
      </c>
      <c r="G66" s="49">
        <f t="shared" si="3"/>
        <v>0.07557718871275407</v>
      </c>
    </row>
    <row r="67" spans="2:7" ht="13.5" thickBot="1">
      <c r="B67" s="88"/>
      <c r="C67" s="33"/>
      <c r="D67" s="33"/>
      <c r="E67" s="89"/>
      <c r="F67" s="33"/>
      <c r="G67" s="34"/>
    </row>
    <row r="68" spans="2:7" ht="12.75">
      <c r="B68" s="80" t="s">
        <v>14</v>
      </c>
      <c r="C68" s="27">
        <f>SUM(C61:C66)</f>
        <v>568649</v>
      </c>
      <c r="D68" s="27">
        <f>SUM(D61:D66)</f>
        <v>193172</v>
      </c>
      <c r="E68" s="59">
        <f t="shared" si="2"/>
        <v>0.3397034022745138</v>
      </c>
      <c r="F68" s="27">
        <f>SUM(F61:F66)</f>
        <v>15638</v>
      </c>
      <c r="G68" s="45">
        <f t="shared" si="3"/>
        <v>0.08095376141469779</v>
      </c>
    </row>
    <row r="69" spans="2:7" ht="13.5" thickBot="1">
      <c r="B69" s="51" t="s">
        <v>19</v>
      </c>
      <c r="C69" s="29">
        <v>1448661</v>
      </c>
      <c r="D69" s="29">
        <v>443611</v>
      </c>
      <c r="E69" s="60">
        <f>SUM(D69/C69)</f>
        <v>0.306221400313807</v>
      </c>
      <c r="F69" s="29">
        <v>34455</v>
      </c>
      <c r="G69" s="52">
        <f>SUM(F69/D69)</f>
        <v>0.07766939954149019</v>
      </c>
    </row>
    <row r="70" spans="2:6" ht="12.75">
      <c r="B70" s="6" t="s">
        <v>37</v>
      </c>
      <c r="C70" s="7"/>
      <c r="D70" s="7"/>
      <c r="E70" s="7"/>
      <c r="F70" s="7"/>
    </row>
    <row r="104" spans="2:7" ht="18">
      <c r="B104" s="1" t="s">
        <v>38</v>
      </c>
      <c r="C104" s="1"/>
      <c r="D104" s="1"/>
      <c r="E104" s="1"/>
      <c r="F104" s="1"/>
      <c r="G104" s="1"/>
    </row>
    <row r="105" spans="2:7" ht="15">
      <c r="B105" s="35" t="s">
        <v>1</v>
      </c>
      <c r="C105" s="35"/>
      <c r="D105" s="35"/>
      <c r="E105" s="35"/>
      <c r="F105" s="35"/>
      <c r="G105" s="35"/>
    </row>
    <row r="106" spans="2:7" ht="12.75">
      <c r="B106" s="36" t="s">
        <v>39</v>
      </c>
      <c r="C106" s="36"/>
      <c r="D106" s="36"/>
      <c r="E106" s="36"/>
      <c r="F106" s="36"/>
      <c r="G106" s="36"/>
    </row>
    <row r="107" spans="2:7" ht="13.5" thickBot="1">
      <c r="B107" s="6"/>
      <c r="C107" s="7"/>
      <c r="D107" s="7"/>
      <c r="E107" s="90"/>
      <c r="F107" s="7"/>
      <c r="G107" s="8"/>
    </row>
    <row r="108" spans="2:7" ht="48" customHeight="1">
      <c r="B108" s="76" t="s">
        <v>3</v>
      </c>
      <c r="C108" s="10" t="s">
        <v>40</v>
      </c>
      <c r="D108" s="83" t="s">
        <v>41</v>
      </c>
      <c r="E108" s="83"/>
      <c r="F108" s="83" t="s">
        <v>42</v>
      </c>
      <c r="G108" s="77"/>
    </row>
    <row r="109" spans="2:7" ht="13.5" thickBot="1">
      <c r="B109" s="78"/>
      <c r="C109" s="93"/>
      <c r="D109" s="68" t="s">
        <v>6</v>
      </c>
      <c r="E109" s="68" t="s">
        <v>7</v>
      </c>
      <c r="F109" s="68" t="s">
        <v>6</v>
      </c>
      <c r="G109" s="91" t="s">
        <v>7</v>
      </c>
    </row>
    <row r="110" spans="2:7" ht="12.75">
      <c r="B110" s="44" t="s">
        <v>8</v>
      </c>
      <c r="C110" s="18">
        <v>5009</v>
      </c>
      <c r="D110" s="18">
        <v>2116</v>
      </c>
      <c r="E110" s="59">
        <f aca="true" t="shared" si="4" ref="E110:E117">SUM(D110/C110)</f>
        <v>0.4224396087043322</v>
      </c>
      <c r="F110" s="18">
        <v>571</v>
      </c>
      <c r="G110" s="45">
        <f aca="true" t="shared" si="5" ref="G110:G117">SUM(F110/C110)</f>
        <v>0.11399480934318228</v>
      </c>
    </row>
    <row r="111" spans="2:7" ht="12.75">
      <c r="B111" s="46" t="s">
        <v>10</v>
      </c>
      <c r="C111" s="21">
        <v>8743</v>
      </c>
      <c r="D111" s="21">
        <v>6356</v>
      </c>
      <c r="E111" s="61">
        <f t="shared" si="4"/>
        <v>0.7269815852682145</v>
      </c>
      <c r="F111" s="21">
        <v>3456</v>
      </c>
      <c r="G111" s="47">
        <f t="shared" si="5"/>
        <v>0.3952876586983873</v>
      </c>
    </row>
    <row r="112" spans="2:7" ht="12.75">
      <c r="B112" s="46" t="s">
        <v>9</v>
      </c>
      <c r="C112" s="21">
        <v>1615</v>
      </c>
      <c r="D112" s="21">
        <v>1274</v>
      </c>
      <c r="E112" s="61">
        <f t="shared" si="4"/>
        <v>0.7888544891640867</v>
      </c>
      <c r="F112" s="21">
        <v>850</v>
      </c>
      <c r="G112" s="47">
        <f t="shared" si="5"/>
        <v>0.5263157894736842</v>
      </c>
    </row>
    <row r="113" spans="2:7" ht="12.75">
      <c r="B113" s="46" t="s">
        <v>12</v>
      </c>
      <c r="C113" s="21">
        <v>4093</v>
      </c>
      <c r="D113" s="21">
        <v>3409</v>
      </c>
      <c r="E113" s="61">
        <f t="shared" si="4"/>
        <v>0.8328854141216712</v>
      </c>
      <c r="F113" s="21">
        <v>2327</v>
      </c>
      <c r="G113" s="47">
        <f t="shared" si="5"/>
        <v>0.5685316393843147</v>
      </c>
    </row>
    <row r="114" spans="2:7" ht="12.75">
      <c r="B114" s="46" t="s">
        <v>13</v>
      </c>
      <c r="C114" s="21">
        <v>5302</v>
      </c>
      <c r="D114" s="21">
        <v>4746</v>
      </c>
      <c r="E114" s="61">
        <f t="shared" si="4"/>
        <v>0.8951339117314221</v>
      </c>
      <c r="F114" s="21">
        <v>3540</v>
      </c>
      <c r="G114" s="47">
        <f t="shared" si="5"/>
        <v>0.6676725763862693</v>
      </c>
    </row>
    <row r="115" spans="2:7" ht="13.5" thickBot="1">
      <c r="B115" s="48" t="s">
        <v>11</v>
      </c>
      <c r="C115" s="24">
        <v>111252</v>
      </c>
      <c r="D115" s="24">
        <v>102100</v>
      </c>
      <c r="E115" s="62">
        <f t="shared" si="4"/>
        <v>0.9177363103584655</v>
      </c>
      <c r="F115" s="24">
        <v>97364</v>
      </c>
      <c r="G115" s="49">
        <f t="shared" si="5"/>
        <v>0.8751662891453637</v>
      </c>
    </row>
    <row r="116" spans="2:7" ht="13.5" thickBot="1">
      <c r="B116" s="88"/>
      <c r="C116" s="33"/>
      <c r="D116" s="33"/>
      <c r="E116" s="89"/>
      <c r="F116" s="33"/>
      <c r="G116" s="34"/>
    </row>
    <row r="117" spans="2:7" ht="12.75">
      <c r="B117" s="80" t="s">
        <v>14</v>
      </c>
      <c r="C117" s="27">
        <f>SUM(C110:C115)</f>
        <v>136014</v>
      </c>
      <c r="D117" s="27">
        <f>SUM(D110:D115)</f>
        <v>120001</v>
      </c>
      <c r="E117" s="59">
        <f t="shared" si="4"/>
        <v>0.8822694722602085</v>
      </c>
      <c r="F117" s="27">
        <f>SUM(F110:F115)</f>
        <v>108108</v>
      </c>
      <c r="G117" s="45">
        <f t="shared" si="5"/>
        <v>0.7948299439763554</v>
      </c>
    </row>
    <row r="118" spans="2:7" ht="13.5" thickBot="1">
      <c r="B118" s="92" t="s">
        <v>19</v>
      </c>
      <c r="C118" s="29">
        <v>322288</v>
      </c>
      <c r="D118" s="29">
        <v>280974</v>
      </c>
      <c r="E118" s="60">
        <f>SUM(D118/C118)</f>
        <v>0.8718103063098843</v>
      </c>
      <c r="F118" s="29">
        <v>227737</v>
      </c>
      <c r="G118" s="52">
        <f>SUM(F118/C118)</f>
        <v>0.7066257508811994</v>
      </c>
    </row>
  </sheetData>
  <mergeCells count="21">
    <mergeCell ref="B104:G104"/>
    <mergeCell ref="B105:G105"/>
    <mergeCell ref="B106:G106"/>
    <mergeCell ref="B108:B109"/>
    <mergeCell ref="C108:C109"/>
    <mergeCell ref="D108:E108"/>
    <mergeCell ref="F108:G108"/>
    <mergeCell ref="B55:G55"/>
    <mergeCell ref="B56:G56"/>
    <mergeCell ref="B57:G57"/>
    <mergeCell ref="B59:B60"/>
    <mergeCell ref="C59:C60"/>
    <mergeCell ref="D59:E59"/>
    <mergeCell ref="F59:G59"/>
    <mergeCell ref="B1:H1"/>
    <mergeCell ref="B2:H2"/>
    <mergeCell ref="B3:H3"/>
    <mergeCell ref="B5:B6"/>
    <mergeCell ref="C5:C6"/>
    <mergeCell ref="D5:E5"/>
    <mergeCell ref="F5:G5"/>
  </mergeCells>
  <printOptions horizontalCentered="1"/>
  <pageMargins left="0.787401574803149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4" max="7" man="1"/>
    <brk id="10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2002-07-19T01:59:46Z</cp:lastPrinted>
  <dcterms:created xsi:type="dcterms:W3CDTF">2002-07-19T00:53:46Z</dcterms:created>
  <dcterms:modified xsi:type="dcterms:W3CDTF">2002-07-19T01:59:52Z</dcterms:modified>
  <cp:category/>
  <cp:version/>
  <cp:contentType/>
  <cp:contentStatus/>
</cp:coreProperties>
</file>