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'Hoja1'!$A$1:$F$278</definedName>
    <definedName name="_xlnm.Print_Area" localSheetId="1">'Hoja2'!$A$1:$H$131</definedName>
  </definedNames>
  <calcPr fullCalcOnLoad="1"/>
</workbook>
</file>

<file path=xl/sharedStrings.xml><?xml version="1.0" encoding="utf-8"?>
<sst xmlns="http://schemas.openxmlformats.org/spreadsheetml/2006/main" count="199" uniqueCount="56">
  <si>
    <t>POBLACIÓN HABLANTE DE LENGUA INDÍGENA</t>
  </si>
  <si>
    <t>MUNICIPIOS DEL 07 DISTRITO ELECTORAL FEDERAL DE CHIHUAHUA</t>
  </si>
  <si>
    <t>DE MAYOR A MENOR PORCENTAJE</t>
  </si>
  <si>
    <t>MUNICIPIO</t>
  </si>
  <si>
    <t>POBLACIÓN TOTAL</t>
  </si>
  <si>
    <t>HABLANTES DE LENGUA INDÍGENA</t>
  </si>
  <si>
    <t>TOTAL</t>
  </si>
  <si>
    <t>%</t>
  </si>
  <si>
    <t>CARICHI</t>
  </si>
  <si>
    <t>BATOPILAS</t>
  </si>
  <si>
    <t>URIQUE</t>
  </si>
  <si>
    <t>GUAZAPARES</t>
  </si>
  <si>
    <t>MAGUARICHI</t>
  </si>
  <si>
    <t>BOCOYNA</t>
  </si>
  <si>
    <t>URUACHI</t>
  </si>
  <si>
    <t>NONOAVA</t>
  </si>
  <si>
    <t>CHINIPAS</t>
  </si>
  <si>
    <t>SAN FRANCISCO DE BORJA</t>
  </si>
  <si>
    <t>MORIS</t>
  </si>
  <si>
    <t>GUERRERO</t>
  </si>
  <si>
    <t>DR. BELISARIO DOMINGUEZ</t>
  </si>
  <si>
    <t>CUSIHUIRIACHI</t>
  </si>
  <si>
    <t>BACHINIVA</t>
  </si>
  <si>
    <t>RIVA PALACIO</t>
  </si>
  <si>
    <t>SATEVO</t>
  </si>
  <si>
    <t>OCAMPO</t>
  </si>
  <si>
    <t>CUAUHTEMOC</t>
  </si>
  <si>
    <t>SANTA ISABEL</t>
  </si>
  <si>
    <t>GRAN MORELOS</t>
  </si>
  <si>
    <t>07 DISTRITO DE CUAUHTÉMOC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</si>
  <si>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</si>
  <si>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</si>
  <si>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</si>
  <si>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</si>
  <si>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POBLACIÓN MONOLINGUE</t>
  </si>
  <si>
    <t>POBLACIÓN DE 5 AÑOS Y MÁS QUE HABLA LENGUA INDÍGENA Y NO HABLA ESPAÑOL</t>
  </si>
  <si>
    <t>07 DISTRITO DE CUAUHTEMOC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</si>
  <si>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</si>
  <si>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</si>
  <si>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</si>
  <si>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UN SALARIO MÍNIMO</t>
  </si>
  <si>
    <t>Fuente: INEGI.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</si>
  <si>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</si>
  <si>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</si>
  <si>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</si>
  <si>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</si>
  <si>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</si>
  <si>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</si>
  <si>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(DE 18 AÑOS Y MAS)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</si>
  <si>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</si>
  <si>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</si>
  <si>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</si>
  <si>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</si>
  <si>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</si>
  <si>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7.69</t>
  </si>
  <si>
    <t>DE MAYOR A MENOR PORCENTAJE DE POBLACIÓN ANALFABETA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</si>
</sst>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2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.25"/>
      <name val="Arial"/>
      <family val="2"/>
    </font>
    <font>
      <sz val="14.25"/>
      <name val="Arial"/>
      <family val="0"/>
    </font>
    <font>
      <sz val="8.75"/>
      <name val="Arial"/>
      <family val="2"/>
    </font>
    <font>
      <b/>
      <sz val="9.75"/>
      <name val="Arial"/>
      <family val="2"/>
    </font>
    <font>
      <b/>
      <sz val="13.75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sz val="8"/>
      <name val="Arial"/>
      <family val="2"/>
    </font>
    <font>
      <b/>
      <sz val="15.75"/>
      <name val="Arial"/>
      <family val="2"/>
    </font>
    <font>
      <sz val="15.75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sz val="16.5"/>
      <name val="Arial"/>
      <family val="0"/>
    </font>
    <font>
      <sz val="15.5"/>
      <name val="Arial"/>
      <family val="0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 applyProtection="1">
      <alignment horizontal="right"/>
      <protection/>
    </xf>
    <xf numFmtId="10" fontId="3" fillId="3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 applyProtection="1">
      <alignment horizontal="right"/>
      <protection/>
    </xf>
    <xf numFmtId="10" fontId="3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 applyProtection="1">
      <alignment horizontal="right"/>
      <protection/>
    </xf>
    <xf numFmtId="10" fontId="3" fillId="3" borderId="12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 applyProtection="1">
      <alignment horizontal="right"/>
      <protection/>
    </xf>
    <xf numFmtId="1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 applyProtection="1">
      <alignment horizontal="right"/>
      <protection/>
    </xf>
    <xf numFmtId="10" fontId="3" fillId="3" borderId="1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0" fontId="3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0" fontId="3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0" fontId="3" fillId="0" borderId="15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3" fontId="0" fillId="0" borderId="19" xfId="0" applyNumberFormat="1" applyBorder="1" applyAlignment="1">
      <alignment horizontal="right"/>
    </xf>
    <xf numFmtId="10" fontId="3" fillId="3" borderId="20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10" fontId="3" fillId="3" borderId="23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10" fontId="3" fillId="3" borderId="3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3" fillId="0" borderId="9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0" fillId="4" borderId="5" xfId="0" applyNumberFormat="1" applyFill="1" applyBorder="1" applyAlignment="1">
      <alignment horizontal="center"/>
    </xf>
    <xf numFmtId="172" fontId="0" fillId="4" borderId="8" xfId="0" applyNumberFormat="1" applyFill="1" applyBorder="1" applyAlignment="1">
      <alignment horizontal="center"/>
    </xf>
    <xf numFmtId="172" fontId="0" fillId="4" borderId="11" xfId="0" applyNumberForma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172" fontId="0" fillId="4" borderId="5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172" fontId="0" fillId="4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72" fontId="3" fillId="3" borderId="5" xfId="0" applyNumberFormat="1" applyFont="1" applyFill="1" applyBorder="1" applyAlignment="1">
      <alignment horizontal="center"/>
    </xf>
    <xf numFmtId="172" fontId="3" fillId="3" borderId="8" xfId="0" applyNumberFormat="1" applyFont="1" applyFill="1" applyBorder="1" applyAlignment="1">
      <alignment horizontal="center"/>
    </xf>
    <xf numFmtId="172" fontId="3" fillId="3" borderId="11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172" fontId="3" fillId="3" borderId="1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2" borderId="18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3" borderId="26" xfId="0" applyNumberFormat="1" applyFill="1" applyBorder="1" applyAlignment="1">
      <alignment horizontal="center"/>
    </xf>
    <xf numFmtId="1" fontId="0" fillId="3" borderId="27" xfId="0" applyNumberFormat="1" applyFill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PORCENTAJE DE POBLACIÓN HABLANTE DE LENGUA INDÍGENA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
07 Distrito de Cuauhtémoc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Hoja1!$B$7:$B$18</c:f>
              <c:strCache/>
            </c:strRef>
          </c:cat>
          <c:val>
            <c:numRef>
              <c:f>Hoja1!$E$7:$E$18</c:f>
              <c:numCache/>
            </c:numRef>
          </c:val>
        </c:ser>
        <c:axId val="47491254"/>
        <c:axId val="24768103"/>
      </c:barChart>
      <c:catAx>
        <c:axId val="47491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4768103"/>
        <c:crosses val="autoZero"/>
        <c:auto val="1"/>
        <c:lblOffset val="100"/>
        <c:noMultiLvlLbl val="0"/>
      </c:catAx>
      <c:valAx>
        <c:axId val="247681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49125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
07 Distrito de Cuauhtémoc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Hoja1!$B$89:$B$96</c:f>
              <c:strCache/>
            </c:strRef>
          </c:cat>
          <c:val>
            <c:numRef>
              <c:f>Hoja1!$E$89:$E$96</c:f>
              <c:numCache/>
            </c:numRef>
          </c:val>
        </c:ser>
        <c:axId val="21586336"/>
        <c:axId val="60059297"/>
      </c:barChart>
      <c:catAx>
        <c:axId val="21586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59297"/>
        <c:crosses val="autoZero"/>
        <c:auto val="1"/>
        <c:lblOffset val="100"/>
        <c:noMultiLvlLbl val="0"/>
      </c:catAx>
      <c:valAx>
        <c:axId val="60059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86336"/>
        <c:crossesAt val="1"/>
        <c:crossBetween val="between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CON INGRESOS MENORES A UN SALARIO MÍNIMO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MUNICIPIOS CON MAYORES PORCENTAJES
07 Distrito de Cuauhtémoc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Hoja1!$B$158:$B$168</c:f>
              <c:strCache/>
            </c:strRef>
          </c:cat>
          <c:val>
            <c:numRef>
              <c:f>Hoja1!$E$158:$E$168</c:f>
              <c:numCache/>
            </c:numRef>
          </c:val>
        </c:ser>
        <c:axId val="3662762"/>
        <c:axId val="32964859"/>
      </c:barChart>
      <c:catAx>
        <c:axId val="366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2964859"/>
        <c:crosses val="autoZero"/>
        <c:auto val="1"/>
        <c:lblOffset val="100"/>
        <c:noMultiLvlLbl val="0"/>
      </c:catAx>
      <c:valAx>
        <c:axId val="329648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662762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PORCENTAJE DE POBLACIÓN DE 18 AÑOS Y MÁS
 </a:t>
            </a:r>
            <a:r>
              <a:rPr lang="en-US" cap="none" sz="1125" b="0" i="0" u="none" baseline="0">
                <a:latin typeface="Arial"/>
                <a:ea typeface="Arial"/>
                <a:cs typeface="Arial"/>
              </a:rPr>
              <a:t>MUNICIPIOS CON BAJOS PORCENTAJES
07 Distrito de Cuauhtémoc</a:t>
            </a:r>
          </a:p>
        </c:rich>
      </c:tx>
      <c:layout>
        <c:manualLayout>
          <c:xMode val="factor"/>
          <c:yMode val="factor"/>
          <c:x val="-0.002"/>
          <c:y val="-0.01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85"/>
          <c:w val="0.99675"/>
          <c:h val="0.81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Hoja1!$B$220:$B$231</c:f>
              <c:strCache/>
            </c:strRef>
          </c:cat>
          <c:val>
            <c:numRef>
              <c:f>Hoja1!$E$220:$E$231</c:f>
              <c:numCache/>
            </c:numRef>
          </c:val>
          <c:shape val="box"/>
        </c:ser>
        <c:shape val="box"/>
        <c:axId val="28248276"/>
        <c:axId val="52907893"/>
      </c:bar3DChart>
      <c:catAx>
        <c:axId val="2824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07893"/>
        <c:crosses val="autoZero"/>
        <c:auto val="1"/>
        <c:lblOffset val="100"/>
        <c:noMultiLvlLbl val="0"/>
      </c:catAx>
      <c:valAx>
        <c:axId val="52907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2482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MENOR PORCENTAJE
07 Distrito de Cuauhtémoc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7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Hoja2!$B$7:$B$17</c:f>
              <c:strCache/>
            </c:strRef>
          </c:cat>
          <c:val>
            <c:numRef>
              <c:f>Hoja2!$G$7:$G$17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hape val="box"/>
        <c:axId val="6408990"/>
        <c:axId val="57680911"/>
      </c:bar3DChart>
      <c:catAx>
        <c:axId val="64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80911"/>
        <c:crosses val="autoZero"/>
        <c:auto val="1"/>
        <c:lblOffset val="100"/>
        <c:noMultiLvlLbl val="0"/>
      </c:catAx>
      <c:valAx>
        <c:axId val="57680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defRPr>
            </a:pPr>
          </a:p>
        </c:txPr>
        <c:crossAx val="64089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99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99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
07 Distrito de Cuauhtémoc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Hoja2!$B$73:$B$81</c:f>
              <c:strCache/>
            </c:strRef>
          </c:cat>
          <c:val>
            <c:numRef>
              <c:f>Hoja2!$E$73:$E$81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9366152"/>
        <c:axId val="41642185"/>
      </c:bar3DChart>
      <c:catAx>
        <c:axId val="493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42185"/>
        <c:crosses val="autoZero"/>
        <c:auto val="1"/>
        <c:lblOffset val="100"/>
        <c:noMultiLvlLbl val="0"/>
      </c:catAx>
      <c:valAx>
        <c:axId val="4164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49366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80808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0808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32</xdr:row>
      <xdr:rowOff>38100</xdr:rowOff>
    </xdr:from>
    <xdr:to>
      <xdr:col>5</xdr:col>
      <xdr:colOff>1447800</xdr:colOff>
      <xdr:row>78</xdr:row>
      <xdr:rowOff>123825</xdr:rowOff>
    </xdr:to>
    <xdr:graphicFrame>
      <xdr:nvGraphicFramePr>
        <xdr:cNvPr id="1" name="Chart 5"/>
        <xdr:cNvGraphicFramePr/>
      </xdr:nvGraphicFramePr>
      <xdr:xfrm>
        <a:off x="1438275" y="5667375"/>
        <a:ext cx="88392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1876425</xdr:colOff>
      <xdr:row>112</xdr:row>
      <xdr:rowOff>85725</xdr:rowOff>
    </xdr:from>
    <xdr:to>
      <xdr:col>5</xdr:col>
      <xdr:colOff>1095375</xdr:colOff>
      <xdr:row>148</xdr:row>
      <xdr:rowOff>28575</xdr:rowOff>
    </xdr:to>
    <xdr:graphicFrame>
      <xdr:nvGraphicFramePr>
        <xdr:cNvPr id="2" name="Chart 6"/>
        <xdr:cNvGraphicFramePr/>
      </xdr:nvGraphicFramePr>
      <xdr:xfrm>
        <a:off x="1876425" y="19107150"/>
        <a:ext cx="80486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181</xdr:row>
      <xdr:rowOff>76200</xdr:rowOff>
    </xdr:from>
    <xdr:to>
      <xdr:col>5</xdr:col>
      <xdr:colOff>1476375</xdr:colOff>
      <xdr:row>209</xdr:row>
      <xdr:rowOff>38100</xdr:rowOff>
    </xdr:to>
    <xdr:graphicFrame>
      <xdr:nvGraphicFramePr>
        <xdr:cNvPr id="3" name="Chart 8"/>
        <xdr:cNvGraphicFramePr/>
      </xdr:nvGraphicFramePr>
      <xdr:xfrm>
        <a:off x="1219200" y="30813375"/>
        <a:ext cx="90868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242</xdr:row>
      <xdr:rowOff>142875</xdr:rowOff>
    </xdr:from>
    <xdr:to>
      <xdr:col>5</xdr:col>
      <xdr:colOff>2152650</xdr:colOff>
      <xdr:row>276</xdr:row>
      <xdr:rowOff>114300</xdr:rowOff>
    </xdr:to>
    <xdr:graphicFrame>
      <xdr:nvGraphicFramePr>
        <xdr:cNvPr id="4" name="Chart 9"/>
        <xdr:cNvGraphicFramePr/>
      </xdr:nvGraphicFramePr>
      <xdr:xfrm>
        <a:off x="85725" y="41281350"/>
        <a:ext cx="108966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28575</xdr:rowOff>
    </xdr:from>
    <xdr:to>
      <xdr:col>7</xdr:col>
      <xdr:colOff>714375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104775" y="5676900"/>
        <a:ext cx="98298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97</xdr:row>
      <xdr:rowOff>66675</xdr:rowOff>
    </xdr:from>
    <xdr:to>
      <xdr:col>7</xdr:col>
      <xdr:colOff>1209675</xdr:colOff>
      <xdr:row>129</xdr:row>
      <xdr:rowOff>66675</xdr:rowOff>
    </xdr:to>
    <xdr:graphicFrame>
      <xdr:nvGraphicFramePr>
        <xdr:cNvPr id="2" name="Chart 2"/>
        <xdr:cNvGraphicFramePr/>
      </xdr:nvGraphicFramePr>
      <xdr:xfrm>
        <a:off x="752475" y="16697325"/>
        <a:ext cx="96774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2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37.7109375" style="0" customWidth="1"/>
    <col min="2" max="2" width="44.57421875" style="0" customWidth="1"/>
    <col min="3" max="5" width="16.7109375" style="0" customWidth="1"/>
    <col min="6" max="6" width="32.28125" style="0" customWidth="1"/>
  </cols>
  <sheetData>
    <row r="1" spans="2:5" ht="18">
      <c r="B1" s="86" t="s">
        <v>0</v>
      </c>
      <c r="C1" s="86"/>
      <c r="D1" s="86"/>
      <c r="E1" s="86"/>
    </row>
    <row r="2" spans="2:5" ht="15">
      <c r="B2" s="106" t="s">
        <v>1</v>
      </c>
      <c r="C2" s="106"/>
      <c r="D2" s="106"/>
      <c r="E2" s="106"/>
    </row>
    <row r="3" spans="2:5" ht="12.75">
      <c r="B3" s="107" t="s">
        <v>2</v>
      </c>
      <c r="C3" s="108"/>
      <c r="D3" s="108"/>
      <c r="E3" s="109"/>
    </row>
    <row r="4" spans="2:4" ht="13.5" thickBot="1">
      <c r="B4" s="1"/>
      <c r="C4" s="2"/>
      <c r="D4" s="2"/>
    </row>
    <row r="5" spans="2:5" ht="37.5" customHeight="1">
      <c r="B5" s="77" t="s">
        <v>3</v>
      </c>
      <c r="C5" s="104" t="s">
        <v>4</v>
      </c>
      <c r="D5" s="91" t="s">
        <v>5</v>
      </c>
      <c r="E5" s="112"/>
    </row>
    <row r="6" spans="2:5" ht="13.5" thickBot="1">
      <c r="B6" s="110"/>
      <c r="C6" s="111"/>
      <c r="D6" s="4" t="s">
        <v>6</v>
      </c>
      <c r="E6" s="5" t="s">
        <v>7</v>
      </c>
    </row>
    <row r="7" spans="2:5" ht="12.75">
      <c r="B7" s="6" t="s">
        <v>8</v>
      </c>
      <c r="C7" s="7">
        <v>7760</v>
      </c>
      <c r="D7" s="7">
        <v>2940</v>
      </c>
      <c r="E7" s="8">
        <f aca="true" t="shared" si="0" ref="E7:E29">SUM(D7/C7)</f>
        <v>0.3788659793814433</v>
      </c>
    </row>
    <row r="8" spans="2:5" ht="12.75">
      <c r="B8" s="9" t="s">
        <v>9</v>
      </c>
      <c r="C8" s="10">
        <v>12545</v>
      </c>
      <c r="D8" s="10">
        <v>4702</v>
      </c>
      <c r="E8" s="11">
        <f t="shared" si="0"/>
        <v>0.3748106815464328</v>
      </c>
    </row>
    <row r="9" spans="2:5" ht="12.75">
      <c r="B9" s="9" t="s">
        <v>10</v>
      </c>
      <c r="C9" s="10">
        <v>17655</v>
      </c>
      <c r="D9" s="10">
        <v>6585</v>
      </c>
      <c r="E9" s="11">
        <f t="shared" si="0"/>
        <v>0.372982158028887</v>
      </c>
    </row>
    <row r="10" spans="2:5" ht="12.75">
      <c r="B10" s="9" t="s">
        <v>11</v>
      </c>
      <c r="C10" s="10">
        <v>8066</v>
      </c>
      <c r="D10" s="10">
        <v>2104</v>
      </c>
      <c r="E10" s="11">
        <f t="shared" si="0"/>
        <v>0.26084800396727004</v>
      </c>
    </row>
    <row r="11" spans="2:5" ht="12.75">
      <c r="B11" s="9" t="s">
        <v>12</v>
      </c>
      <c r="C11" s="10">
        <v>1795</v>
      </c>
      <c r="D11" s="10">
        <v>368</v>
      </c>
      <c r="E11" s="11">
        <f t="shared" si="0"/>
        <v>0.20501392757660167</v>
      </c>
    </row>
    <row r="12" spans="2:5" ht="12.75">
      <c r="B12" s="9" t="s">
        <v>13</v>
      </c>
      <c r="C12" s="10">
        <v>27907</v>
      </c>
      <c r="D12" s="10">
        <v>5608</v>
      </c>
      <c r="E12" s="11">
        <f t="shared" si="0"/>
        <v>0.20095316587236178</v>
      </c>
    </row>
    <row r="13" spans="2:5" ht="12.75">
      <c r="B13" s="9" t="s">
        <v>14</v>
      </c>
      <c r="C13" s="10">
        <v>8282</v>
      </c>
      <c r="D13" s="10">
        <v>1317</v>
      </c>
      <c r="E13" s="11">
        <f t="shared" si="0"/>
        <v>0.15901956049263463</v>
      </c>
    </row>
    <row r="14" spans="2:5" ht="12.75">
      <c r="B14" s="9" t="s">
        <v>15</v>
      </c>
      <c r="C14" s="10">
        <v>2946</v>
      </c>
      <c r="D14" s="10">
        <v>277</v>
      </c>
      <c r="E14" s="11">
        <f t="shared" si="0"/>
        <v>0.09402579769178547</v>
      </c>
    </row>
    <row r="15" spans="2:5" ht="12.75">
      <c r="B15" s="9" t="s">
        <v>16</v>
      </c>
      <c r="C15" s="10">
        <v>6768</v>
      </c>
      <c r="D15" s="10">
        <v>243</v>
      </c>
      <c r="E15" s="11">
        <f t="shared" si="0"/>
        <v>0.03590425531914894</v>
      </c>
    </row>
    <row r="16" spans="2:5" ht="12.75">
      <c r="B16" s="9" t="s">
        <v>17</v>
      </c>
      <c r="C16" s="10">
        <v>2331</v>
      </c>
      <c r="D16" s="10">
        <v>73</v>
      </c>
      <c r="E16" s="11">
        <f t="shared" si="0"/>
        <v>0.03131703131703132</v>
      </c>
    </row>
    <row r="17" spans="2:5" ht="12.75">
      <c r="B17" s="9" t="s">
        <v>18</v>
      </c>
      <c r="C17" s="10">
        <v>5219</v>
      </c>
      <c r="D17" s="10">
        <v>124</v>
      </c>
      <c r="E17" s="11">
        <f t="shared" si="0"/>
        <v>0.02375934086989845</v>
      </c>
    </row>
    <row r="18" spans="2:5" ht="12.75">
      <c r="B18" s="9" t="s">
        <v>19</v>
      </c>
      <c r="C18" s="10">
        <v>39109</v>
      </c>
      <c r="D18" s="10">
        <v>705</v>
      </c>
      <c r="E18" s="11">
        <f t="shared" si="0"/>
        <v>0.01802654120534915</v>
      </c>
    </row>
    <row r="19" spans="2:5" ht="12.75">
      <c r="B19" s="9" t="s">
        <v>20</v>
      </c>
      <c r="C19" s="10">
        <v>3853</v>
      </c>
      <c r="D19" s="10">
        <v>64</v>
      </c>
      <c r="E19" s="11">
        <f t="shared" si="0"/>
        <v>0.016610433428497273</v>
      </c>
    </row>
    <row r="20" spans="2:5" ht="12.75">
      <c r="B20" s="9" t="s">
        <v>21</v>
      </c>
      <c r="C20" s="10">
        <v>5784</v>
      </c>
      <c r="D20" s="10">
        <v>83</v>
      </c>
      <c r="E20" s="11">
        <f t="shared" si="0"/>
        <v>0.014349930843706777</v>
      </c>
    </row>
    <row r="21" spans="2:5" ht="12.75">
      <c r="B21" s="9" t="s">
        <v>22</v>
      </c>
      <c r="C21" s="10">
        <v>6403</v>
      </c>
      <c r="D21" s="10">
        <v>81</v>
      </c>
      <c r="E21" s="11">
        <f>SUM(D21/C21)</f>
        <v>0.012650320162423864</v>
      </c>
    </row>
    <row r="22" spans="2:5" ht="12.75">
      <c r="B22" s="9" t="s">
        <v>23</v>
      </c>
      <c r="C22" s="10">
        <v>10020</v>
      </c>
      <c r="D22" s="10">
        <v>94</v>
      </c>
      <c r="E22" s="11">
        <f t="shared" si="0"/>
        <v>0.0093812375249501</v>
      </c>
    </row>
    <row r="23" spans="2:5" ht="12.75">
      <c r="B23" s="9" t="s">
        <v>24</v>
      </c>
      <c r="C23" s="10">
        <v>4962</v>
      </c>
      <c r="D23" s="10">
        <v>46</v>
      </c>
      <c r="E23" s="11">
        <f t="shared" si="0"/>
        <v>0.009270455461507456</v>
      </c>
    </row>
    <row r="24" spans="2:5" ht="12.75">
      <c r="B24" s="9" t="s">
        <v>25</v>
      </c>
      <c r="C24" s="10">
        <v>7276</v>
      </c>
      <c r="D24" s="10">
        <v>63</v>
      </c>
      <c r="E24" s="11">
        <f t="shared" si="0"/>
        <v>0.008658603628367234</v>
      </c>
    </row>
    <row r="25" spans="2:5" ht="12.75">
      <c r="B25" s="9" t="s">
        <v>26</v>
      </c>
      <c r="C25" s="10">
        <v>124378</v>
      </c>
      <c r="D25" s="10">
        <v>1057</v>
      </c>
      <c r="E25" s="11">
        <f t="shared" si="0"/>
        <v>0.008498287478492982</v>
      </c>
    </row>
    <row r="26" spans="2:5" ht="12.75">
      <c r="B26" s="9" t="s">
        <v>27</v>
      </c>
      <c r="C26" s="10">
        <v>4759</v>
      </c>
      <c r="D26" s="10">
        <v>32</v>
      </c>
      <c r="E26" s="11">
        <f t="shared" si="0"/>
        <v>0.006724101702038243</v>
      </c>
    </row>
    <row r="27" spans="2:5" ht="13.5" thickBot="1">
      <c r="B27" s="12" t="s">
        <v>28</v>
      </c>
      <c r="C27" s="13">
        <v>3875</v>
      </c>
      <c r="D27" s="13">
        <v>21</v>
      </c>
      <c r="E27" s="14">
        <f t="shared" si="0"/>
        <v>0.005419354838709678</v>
      </c>
    </row>
    <row r="28" spans="2:5" ht="12.75">
      <c r="B28" s="15" t="s">
        <v>29</v>
      </c>
      <c r="C28" s="16">
        <f>SUM(C7:C27)</f>
        <v>311693</v>
      </c>
      <c r="D28" s="16">
        <f>SUM(D7:D27)</f>
        <v>26587</v>
      </c>
      <c r="E28" s="8">
        <f t="shared" si="0"/>
        <v>0.08529867529909238</v>
      </c>
    </row>
    <row r="29" spans="2:5" ht="13.5" thickBot="1">
      <c r="B29" s="17" t="s">
        <v>30</v>
      </c>
      <c r="C29" s="18">
        <v>3052907</v>
      </c>
      <c r="D29" s="18">
        <v>84086</v>
      </c>
      <c r="E29" s="19">
        <f t="shared" si="0"/>
        <v>0.027542928756100333</v>
      </c>
    </row>
    <row r="30" spans="2:4" ht="12.75">
      <c r="B30" s="20" t="s">
        <v>31</v>
      </c>
      <c r="C30" s="2"/>
      <c r="D30" s="2"/>
    </row>
    <row r="31" spans="2:4" ht="12.75">
      <c r="B31" s="20" t="s">
        <v>32</v>
      </c>
      <c r="C31" s="2"/>
      <c r="D31" s="2"/>
    </row>
    <row r="83" spans="2:5" ht="18">
      <c r="B83" s="86" t="s">
        <v>33</v>
      </c>
      <c r="C83" s="86"/>
      <c r="D83" s="86"/>
      <c r="E83" s="86"/>
    </row>
    <row r="84" spans="2:5" ht="15">
      <c r="B84" s="87" t="s">
        <v>1</v>
      </c>
      <c r="C84" s="87"/>
      <c r="D84" s="87"/>
      <c r="E84" s="87"/>
    </row>
    <row r="85" spans="2:5" ht="12.75">
      <c r="B85" s="102" t="s">
        <v>34</v>
      </c>
      <c r="C85" s="102"/>
      <c r="D85" s="102"/>
      <c r="E85" s="102"/>
    </row>
    <row r="86" spans="2:4" ht="13.5" thickBot="1">
      <c r="B86" s="1"/>
      <c r="C86" s="2"/>
      <c r="D86" s="2"/>
    </row>
    <row r="87" spans="2:5" ht="36.75" customHeight="1">
      <c r="B87" s="103" t="s">
        <v>3</v>
      </c>
      <c r="C87" s="104" t="s">
        <v>4</v>
      </c>
      <c r="D87" s="100" t="s">
        <v>35</v>
      </c>
      <c r="E87" s="101"/>
    </row>
    <row r="88" spans="2:5" ht="13.5" thickBot="1">
      <c r="B88" s="90"/>
      <c r="C88" s="105"/>
      <c r="D88" s="22" t="s">
        <v>6</v>
      </c>
      <c r="E88" s="23" t="s">
        <v>7</v>
      </c>
    </row>
    <row r="89" spans="2:5" ht="12.75">
      <c r="B89" s="24" t="s">
        <v>9</v>
      </c>
      <c r="C89" s="25">
        <v>12545</v>
      </c>
      <c r="D89" s="25">
        <v>1279</v>
      </c>
      <c r="E89" s="26">
        <v>0.10195296931048227</v>
      </c>
    </row>
    <row r="90" spans="2:5" ht="12.75">
      <c r="B90" s="27" t="s">
        <v>8</v>
      </c>
      <c r="C90" s="28">
        <v>7760</v>
      </c>
      <c r="D90" s="28">
        <v>791</v>
      </c>
      <c r="E90" s="29">
        <v>0.10193298969072165</v>
      </c>
    </row>
    <row r="91" spans="2:5" ht="12.75">
      <c r="B91" s="27" t="s">
        <v>10</v>
      </c>
      <c r="C91" s="28">
        <v>17655</v>
      </c>
      <c r="D91" s="28">
        <v>914</v>
      </c>
      <c r="E91" s="29">
        <v>0.051770036816765785</v>
      </c>
    </row>
    <row r="92" spans="2:5" ht="12.75">
      <c r="B92" s="27" t="s">
        <v>11</v>
      </c>
      <c r="C92" s="28">
        <v>8066</v>
      </c>
      <c r="D92" s="28">
        <v>301</v>
      </c>
      <c r="E92" s="29">
        <v>0.03731713364740888</v>
      </c>
    </row>
    <row r="93" spans="2:5" ht="12.75">
      <c r="B93" s="27" t="s">
        <v>13</v>
      </c>
      <c r="C93" s="28">
        <v>27907</v>
      </c>
      <c r="D93" s="28">
        <v>869</v>
      </c>
      <c r="E93" s="29">
        <v>0.031139140717382736</v>
      </c>
    </row>
    <row r="94" spans="2:5" ht="12.75">
      <c r="B94" s="27" t="s">
        <v>14</v>
      </c>
      <c r="C94" s="28">
        <v>8282</v>
      </c>
      <c r="D94" s="28">
        <v>129</v>
      </c>
      <c r="E94" s="29">
        <v>0.015575947838686308</v>
      </c>
    </row>
    <row r="95" spans="2:5" ht="12.75">
      <c r="B95" s="27" t="s">
        <v>12</v>
      </c>
      <c r="C95" s="28">
        <v>1795</v>
      </c>
      <c r="D95" s="28">
        <v>26</v>
      </c>
      <c r="E95" s="29">
        <v>0.014484679665738161</v>
      </c>
    </row>
    <row r="96" spans="2:5" ht="12.75">
      <c r="B96" s="27" t="s">
        <v>15</v>
      </c>
      <c r="C96" s="28">
        <v>2946</v>
      </c>
      <c r="D96" s="28">
        <v>5</v>
      </c>
      <c r="E96" s="29">
        <v>0.0016972165648336728</v>
      </c>
    </row>
    <row r="97" spans="2:5" ht="12.75">
      <c r="B97" s="27" t="s">
        <v>23</v>
      </c>
      <c r="C97" s="28">
        <v>10020</v>
      </c>
      <c r="D97" s="28">
        <v>11</v>
      </c>
      <c r="E97" s="29">
        <v>0.0010978043912175648</v>
      </c>
    </row>
    <row r="98" spans="2:5" ht="12.75">
      <c r="B98" s="27" t="s">
        <v>21</v>
      </c>
      <c r="C98" s="28">
        <v>5784</v>
      </c>
      <c r="D98" s="28">
        <v>4</v>
      </c>
      <c r="E98" s="29">
        <v>0.0006915629322268327</v>
      </c>
    </row>
    <row r="99" spans="2:5" ht="12.75">
      <c r="B99" s="27" t="s">
        <v>18</v>
      </c>
      <c r="C99" s="28">
        <v>5219</v>
      </c>
      <c r="D99" s="28">
        <v>3</v>
      </c>
      <c r="E99" s="29">
        <v>0.0005748227629814141</v>
      </c>
    </row>
    <row r="100" spans="2:5" ht="12.75">
      <c r="B100" s="27" t="s">
        <v>19</v>
      </c>
      <c r="C100" s="28">
        <v>39109</v>
      </c>
      <c r="D100" s="28">
        <v>18</v>
      </c>
      <c r="E100" s="29">
        <v>0.000460252115881255</v>
      </c>
    </row>
    <row r="101" spans="2:5" ht="12.75">
      <c r="B101" s="27" t="s">
        <v>16</v>
      </c>
      <c r="C101" s="28">
        <v>6768</v>
      </c>
      <c r="D101" s="28">
        <v>1</v>
      </c>
      <c r="E101" s="29">
        <v>0.00014775413711583924</v>
      </c>
    </row>
    <row r="102" spans="2:5" ht="12.75">
      <c r="B102" s="27" t="s">
        <v>26</v>
      </c>
      <c r="C102" s="28">
        <v>124378</v>
      </c>
      <c r="D102" s="28">
        <v>18</v>
      </c>
      <c r="E102" s="29">
        <v>0.00014472012735371206</v>
      </c>
    </row>
    <row r="103" spans="2:5" ht="12.75">
      <c r="B103" s="27" t="s">
        <v>22</v>
      </c>
      <c r="C103" s="28">
        <v>6403</v>
      </c>
      <c r="D103" s="28">
        <v>0</v>
      </c>
      <c r="E103" s="29">
        <v>0</v>
      </c>
    </row>
    <row r="104" spans="2:5" ht="12.75">
      <c r="B104" s="27" t="s">
        <v>20</v>
      </c>
      <c r="C104" s="28">
        <v>3853</v>
      </c>
      <c r="D104" s="28">
        <v>0</v>
      </c>
      <c r="E104" s="29">
        <v>0</v>
      </c>
    </row>
    <row r="105" spans="2:5" ht="12.75">
      <c r="B105" s="27" t="s">
        <v>27</v>
      </c>
      <c r="C105" s="28">
        <v>4759</v>
      </c>
      <c r="D105" s="28">
        <v>0</v>
      </c>
      <c r="E105" s="29">
        <v>0</v>
      </c>
    </row>
    <row r="106" spans="2:5" ht="12.75">
      <c r="B106" s="27" t="s">
        <v>28</v>
      </c>
      <c r="C106" s="28">
        <v>3875</v>
      </c>
      <c r="D106" s="28">
        <v>0</v>
      </c>
      <c r="E106" s="29">
        <v>0</v>
      </c>
    </row>
    <row r="107" spans="2:5" ht="12.75">
      <c r="B107" s="27" t="s">
        <v>25</v>
      </c>
      <c r="C107" s="28">
        <v>7276</v>
      </c>
      <c r="D107" s="28">
        <v>0</v>
      </c>
      <c r="E107" s="29">
        <v>0</v>
      </c>
    </row>
    <row r="108" spans="2:5" ht="12.75">
      <c r="B108" s="27" t="s">
        <v>17</v>
      </c>
      <c r="C108" s="28">
        <v>2331</v>
      </c>
      <c r="D108" s="28">
        <v>0</v>
      </c>
      <c r="E108" s="29">
        <v>0</v>
      </c>
    </row>
    <row r="109" spans="2:5" ht="13.5" thickBot="1">
      <c r="B109" s="30" t="s">
        <v>24</v>
      </c>
      <c r="C109" s="31">
        <v>4962</v>
      </c>
      <c r="D109" s="31">
        <v>0</v>
      </c>
      <c r="E109" s="32">
        <v>0</v>
      </c>
    </row>
    <row r="110" spans="2:5" ht="12.75">
      <c r="B110" s="33" t="s">
        <v>36</v>
      </c>
      <c r="C110" s="34">
        <f>SUM(C89:C109)</f>
        <v>311693</v>
      </c>
      <c r="D110" s="34">
        <f>SUM(D89:D109)</f>
        <v>4369</v>
      </c>
      <c r="E110" s="26">
        <f>SUM(D110/C110)</f>
        <v>0.014016997494329357</v>
      </c>
    </row>
    <row r="111" spans="2:5" ht="13.5" thickBot="1">
      <c r="B111" s="17" t="s">
        <v>30</v>
      </c>
      <c r="C111" s="35">
        <v>3052907</v>
      </c>
      <c r="D111" s="35">
        <v>14047</v>
      </c>
      <c r="E111" s="36">
        <v>0.0046011883100271316</v>
      </c>
    </row>
    <row r="152" spans="2:5" ht="18">
      <c r="B152" s="86" t="s">
        <v>37</v>
      </c>
      <c r="C152" s="86"/>
      <c r="D152" s="86"/>
      <c r="E152" s="86"/>
    </row>
    <row r="153" spans="2:5" ht="15">
      <c r="B153" s="87" t="s">
        <v>1</v>
      </c>
      <c r="C153" s="87"/>
      <c r="D153" s="87"/>
      <c r="E153" s="87"/>
    </row>
    <row r="154" spans="2:5" ht="12.75">
      <c r="B154" s="93" t="s">
        <v>38</v>
      </c>
      <c r="C154" s="94"/>
      <c r="D154" s="94"/>
      <c r="E154" s="95"/>
    </row>
    <row r="155" spans="2:4" ht="13.5" thickBot="1">
      <c r="B155" s="1"/>
      <c r="C155" s="2"/>
      <c r="D155" s="2"/>
    </row>
    <row r="156" spans="2:5" ht="45" customHeight="1">
      <c r="B156" s="96" t="s">
        <v>3</v>
      </c>
      <c r="C156" s="98" t="s">
        <v>39</v>
      </c>
      <c r="D156" s="100" t="s">
        <v>40</v>
      </c>
      <c r="E156" s="101"/>
    </row>
    <row r="157" spans="2:5" ht="13.5" thickBot="1">
      <c r="B157" s="97"/>
      <c r="C157" s="99" t="s">
        <v>6</v>
      </c>
      <c r="D157" s="22" t="s">
        <v>6</v>
      </c>
      <c r="E157" s="37" t="s">
        <v>7</v>
      </c>
    </row>
    <row r="158" spans="2:5" ht="12.75">
      <c r="B158" s="38" t="s">
        <v>8</v>
      </c>
      <c r="C158" s="39">
        <v>2228</v>
      </c>
      <c r="D158" s="39">
        <v>388</v>
      </c>
      <c r="E158" s="40">
        <f aca="true" t="shared" si="1" ref="E158:E180">SUM(D158/C158)</f>
        <v>0.1741472172351885</v>
      </c>
    </row>
    <row r="159" spans="2:5" ht="12.75">
      <c r="B159" s="41" t="s">
        <v>13</v>
      </c>
      <c r="C159" s="42">
        <v>7656</v>
      </c>
      <c r="D159" s="42">
        <v>909</v>
      </c>
      <c r="E159" s="43">
        <f t="shared" si="1"/>
        <v>0.11873040752351097</v>
      </c>
    </row>
    <row r="160" spans="2:5" ht="12.75">
      <c r="B160" s="41" t="s">
        <v>18</v>
      </c>
      <c r="C160" s="42">
        <v>1265</v>
      </c>
      <c r="D160" s="42">
        <v>145</v>
      </c>
      <c r="E160" s="43">
        <f t="shared" si="1"/>
        <v>0.11462450592885376</v>
      </c>
    </row>
    <row r="161" spans="2:5" ht="12.75">
      <c r="B161" s="41" t="s">
        <v>17</v>
      </c>
      <c r="C161" s="42">
        <v>814</v>
      </c>
      <c r="D161" s="42">
        <v>93</v>
      </c>
      <c r="E161" s="43">
        <f t="shared" si="1"/>
        <v>0.11425061425061425</v>
      </c>
    </row>
    <row r="162" spans="2:5" ht="12.75">
      <c r="B162" s="41" t="s">
        <v>10</v>
      </c>
      <c r="C162" s="42">
        <v>3963</v>
      </c>
      <c r="D162" s="42">
        <v>430</v>
      </c>
      <c r="E162" s="43">
        <f t="shared" si="1"/>
        <v>0.10850365884430986</v>
      </c>
    </row>
    <row r="163" spans="2:5" ht="12.75">
      <c r="B163" s="41" t="s">
        <v>12</v>
      </c>
      <c r="C163" s="42">
        <v>435</v>
      </c>
      <c r="D163" s="42">
        <v>47</v>
      </c>
      <c r="E163" s="43">
        <f t="shared" si="1"/>
        <v>0.10804597701149425</v>
      </c>
    </row>
    <row r="164" spans="2:5" ht="12.75">
      <c r="B164" s="41" t="s">
        <v>14</v>
      </c>
      <c r="C164" s="42">
        <v>1495</v>
      </c>
      <c r="D164" s="42">
        <v>156</v>
      </c>
      <c r="E164" s="43">
        <f t="shared" si="1"/>
        <v>0.10434782608695652</v>
      </c>
    </row>
    <row r="165" spans="2:5" ht="12.75">
      <c r="B165" s="41" t="s">
        <v>11</v>
      </c>
      <c r="C165" s="42">
        <v>1870</v>
      </c>
      <c r="D165" s="42">
        <v>184</v>
      </c>
      <c r="E165" s="43">
        <f t="shared" si="1"/>
        <v>0.09839572192513368</v>
      </c>
    </row>
    <row r="166" spans="2:5" ht="12.75">
      <c r="B166" s="41" t="s">
        <v>9</v>
      </c>
      <c r="C166" s="42">
        <v>2753</v>
      </c>
      <c r="D166" s="42">
        <v>268</v>
      </c>
      <c r="E166" s="43">
        <f t="shared" si="1"/>
        <v>0.09734834725753723</v>
      </c>
    </row>
    <row r="167" spans="2:5" ht="12.75">
      <c r="B167" s="41" t="s">
        <v>24</v>
      </c>
      <c r="C167" s="42">
        <v>1713</v>
      </c>
      <c r="D167" s="42">
        <v>155</v>
      </c>
      <c r="E167" s="43">
        <f t="shared" si="1"/>
        <v>0.09048453006421482</v>
      </c>
    </row>
    <row r="168" spans="2:5" ht="12.75">
      <c r="B168" s="41" t="s">
        <v>19</v>
      </c>
      <c r="C168" s="42">
        <v>11828</v>
      </c>
      <c r="D168" s="42">
        <v>1047</v>
      </c>
      <c r="E168" s="43">
        <f t="shared" si="1"/>
        <v>0.0885187690226581</v>
      </c>
    </row>
    <row r="169" spans="2:5" ht="12.75">
      <c r="B169" s="41" t="s">
        <v>15</v>
      </c>
      <c r="C169" s="42">
        <v>964</v>
      </c>
      <c r="D169" s="42">
        <v>80</v>
      </c>
      <c r="E169" s="43">
        <f t="shared" si="1"/>
        <v>0.08298755186721991</v>
      </c>
    </row>
    <row r="170" spans="2:5" ht="12.75">
      <c r="B170" s="41" t="s">
        <v>25</v>
      </c>
      <c r="C170" s="42">
        <v>1864</v>
      </c>
      <c r="D170" s="42">
        <v>150</v>
      </c>
      <c r="E170" s="43">
        <f t="shared" si="1"/>
        <v>0.08047210300429185</v>
      </c>
    </row>
    <row r="171" spans="2:5" ht="12.75">
      <c r="B171" s="41" t="s">
        <v>28</v>
      </c>
      <c r="C171" s="42">
        <v>1180</v>
      </c>
      <c r="D171" s="42">
        <v>83</v>
      </c>
      <c r="E171" s="43">
        <f t="shared" si="1"/>
        <v>0.07033898305084746</v>
      </c>
    </row>
    <row r="172" spans="2:5" ht="12.75">
      <c r="B172" s="41" t="s">
        <v>21</v>
      </c>
      <c r="C172" s="42">
        <v>1803</v>
      </c>
      <c r="D172" s="42">
        <v>106</v>
      </c>
      <c r="E172" s="43">
        <f t="shared" si="1"/>
        <v>0.058790904048807546</v>
      </c>
    </row>
    <row r="173" spans="2:5" ht="12.75">
      <c r="B173" s="41" t="s">
        <v>22</v>
      </c>
      <c r="C173" s="42">
        <v>1786</v>
      </c>
      <c r="D173" s="42">
        <v>99</v>
      </c>
      <c r="E173" s="43">
        <f t="shared" si="1"/>
        <v>0.055431131019036954</v>
      </c>
    </row>
    <row r="174" spans="2:5" ht="12.75">
      <c r="B174" s="41" t="s">
        <v>16</v>
      </c>
      <c r="C174" s="42">
        <v>2214</v>
      </c>
      <c r="D174" s="42">
        <v>115</v>
      </c>
      <c r="E174" s="43">
        <f t="shared" si="1"/>
        <v>0.051942186088527555</v>
      </c>
    </row>
    <row r="175" spans="2:5" ht="12.75">
      <c r="B175" s="41" t="s">
        <v>20</v>
      </c>
      <c r="C175" s="42">
        <v>1053</v>
      </c>
      <c r="D175" s="42">
        <v>54</v>
      </c>
      <c r="E175" s="43">
        <f t="shared" si="1"/>
        <v>0.05128205128205128</v>
      </c>
    </row>
    <row r="176" spans="2:5" ht="12.75">
      <c r="B176" s="41" t="s">
        <v>27</v>
      </c>
      <c r="C176" s="42">
        <v>1357</v>
      </c>
      <c r="D176" s="42">
        <v>61</v>
      </c>
      <c r="E176" s="43">
        <f t="shared" si="1"/>
        <v>0.0449521002210759</v>
      </c>
    </row>
    <row r="177" spans="2:5" ht="12.75">
      <c r="B177" s="41" t="s">
        <v>26</v>
      </c>
      <c r="C177" s="42">
        <v>42139</v>
      </c>
      <c r="D177" s="42">
        <v>1599</v>
      </c>
      <c r="E177" s="43">
        <f t="shared" si="1"/>
        <v>0.03794584589097985</v>
      </c>
    </row>
    <row r="178" spans="2:5" ht="13.5" thickBot="1">
      <c r="B178" s="44" t="s">
        <v>23</v>
      </c>
      <c r="C178" s="45">
        <v>2695</v>
      </c>
      <c r="D178" s="45">
        <v>75</v>
      </c>
      <c r="E178" s="46">
        <f t="shared" si="1"/>
        <v>0.027829313543599257</v>
      </c>
    </row>
    <row r="179" spans="2:5" ht="12.75">
      <c r="B179" s="47" t="s">
        <v>36</v>
      </c>
      <c r="C179" s="48">
        <f>SUM(C158:C178)</f>
        <v>93075</v>
      </c>
      <c r="D179" s="48">
        <f>SUM(D158:D178)</f>
        <v>6244</v>
      </c>
      <c r="E179" s="40">
        <f t="shared" si="1"/>
        <v>0.06708568358850389</v>
      </c>
    </row>
    <row r="180" spans="2:5" ht="13.5" thickBot="1">
      <c r="B180" s="49" t="s">
        <v>30</v>
      </c>
      <c r="C180" s="50">
        <v>1117747</v>
      </c>
      <c r="D180" s="50">
        <v>42499</v>
      </c>
      <c r="E180" s="46">
        <f t="shared" si="1"/>
        <v>0.03802202108348311</v>
      </c>
    </row>
    <row r="181" spans="2:4" ht="12.75">
      <c r="B181" s="1" t="s">
        <v>41</v>
      </c>
      <c r="C181" s="2"/>
      <c r="D181" s="2"/>
    </row>
    <row r="214" spans="2:5" ht="18">
      <c r="B214" s="86" t="s">
        <v>47</v>
      </c>
      <c r="C214" s="86"/>
      <c r="D214" s="86"/>
      <c r="E214" s="86"/>
    </row>
    <row r="215" spans="2:5" ht="15">
      <c r="B215" s="87" t="s">
        <v>1</v>
      </c>
      <c r="C215" s="87"/>
      <c r="D215" s="87"/>
      <c r="E215" s="87"/>
    </row>
    <row r="216" spans="2:5" ht="12.75">
      <c r="B216" s="88" t="s">
        <v>48</v>
      </c>
      <c r="C216" s="88"/>
      <c r="D216" s="88"/>
      <c r="E216" s="88"/>
    </row>
    <row r="217" spans="2:5" ht="13.5" thickBot="1">
      <c r="B217" s="21"/>
      <c r="C217" s="21"/>
      <c r="D217" s="21"/>
      <c r="E217" s="21"/>
    </row>
    <row r="218" spans="2:5" ht="43.5" customHeight="1">
      <c r="B218" s="89" t="s">
        <v>3</v>
      </c>
      <c r="C218" s="91" t="s">
        <v>4</v>
      </c>
      <c r="D218" s="91" t="s">
        <v>49</v>
      </c>
      <c r="E218" s="91"/>
    </row>
    <row r="219" spans="2:5" ht="13.5" thickBot="1">
      <c r="B219" s="90"/>
      <c r="C219" s="92"/>
      <c r="D219" s="22" t="s">
        <v>6</v>
      </c>
      <c r="E219" s="22" t="s">
        <v>7</v>
      </c>
    </row>
    <row r="220" spans="2:5" ht="12.75">
      <c r="B220" s="24" t="s">
        <v>9</v>
      </c>
      <c r="C220" s="25">
        <v>12545</v>
      </c>
      <c r="D220" s="25">
        <v>6171</v>
      </c>
      <c r="E220" s="63">
        <v>0.49190912714228774</v>
      </c>
    </row>
    <row r="221" spans="2:5" ht="12.75">
      <c r="B221" s="27" t="s">
        <v>11</v>
      </c>
      <c r="C221" s="28">
        <v>8066</v>
      </c>
      <c r="D221" s="28">
        <v>4064</v>
      </c>
      <c r="E221" s="64">
        <v>0.5038432928341186</v>
      </c>
    </row>
    <row r="222" spans="2:5" ht="12.75">
      <c r="B222" s="27" t="s">
        <v>10</v>
      </c>
      <c r="C222" s="28">
        <v>17655</v>
      </c>
      <c r="D222" s="28">
        <v>9099</v>
      </c>
      <c r="E222" s="64">
        <v>0.5153780798640611</v>
      </c>
    </row>
    <row r="223" spans="2:5" ht="12.75">
      <c r="B223" s="27" t="s">
        <v>16</v>
      </c>
      <c r="C223" s="28">
        <v>6768</v>
      </c>
      <c r="D223" s="28">
        <v>3496</v>
      </c>
      <c r="E223" s="64">
        <v>0.516548463356974</v>
      </c>
    </row>
    <row r="224" spans="2:5" ht="12.75">
      <c r="B224" s="27" t="s">
        <v>23</v>
      </c>
      <c r="C224" s="28">
        <v>10020</v>
      </c>
      <c r="D224" s="28">
        <v>5178</v>
      </c>
      <c r="E224" s="64">
        <v>0.5167664670658683</v>
      </c>
    </row>
    <row r="225" spans="2:5" ht="12.75">
      <c r="B225" s="27" t="s">
        <v>14</v>
      </c>
      <c r="C225" s="28">
        <v>8282</v>
      </c>
      <c r="D225" s="28">
        <v>4325</v>
      </c>
      <c r="E225" s="64">
        <v>0.5222168558319247</v>
      </c>
    </row>
    <row r="226" spans="2:5" ht="12.75">
      <c r="B226" s="27" t="s">
        <v>12</v>
      </c>
      <c r="C226" s="28">
        <v>1795</v>
      </c>
      <c r="D226" s="28">
        <v>958</v>
      </c>
      <c r="E226" s="64">
        <v>0.5337047353760446</v>
      </c>
    </row>
    <row r="227" spans="2:5" ht="12.75">
      <c r="B227" s="27" t="s">
        <v>13</v>
      </c>
      <c r="C227" s="28">
        <v>27907</v>
      </c>
      <c r="D227" s="28">
        <v>15026</v>
      </c>
      <c r="E227" s="64">
        <v>0.5384312179739851</v>
      </c>
    </row>
    <row r="228" spans="2:5" ht="12.75">
      <c r="B228" s="27" t="s">
        <v>18</v>
      </c>
      <c r="C228" s="28">
        <v>5219</v>
      </c>
      <c r="D228" s="28">
        <v>2869</v>
      </c>
      <c r="E228" s="64">
        <v>0.5497221689978923</v>
      </c>
    </row>
    <row r="229" spans="2:5" ht="12.75">
      <c r="B229" s="27" t="s">
        <v>25</v>
      </c>
      <c r="C229" s="28">
        <v>7276</v>
      </c>
      <c r="D229" s="28">
        <v>4023</v>
      </c>
      <c r="E229" s="64">
        <v>0.552913688840022</v>
      </c>
    </row>
    <row r="230" spans="2:5" ht="12.75">
      <c r="B230" s="27" t="s">
        <v>15</v>
      </c>
      <c r="C230" s="28">
        <v>2946</v>
      </c>
      <c r="D230" s="28">
        <v>1706</v>
      </c>
      <c r="E230" s="64">
        <v>0.5790902919212492</v>
      </c>
    </row>
    <row r="231" spans="2:5" ht="12.75">
      <c r="B231" s="27" t="s">
        <v>19</v>
      </c>
      <c r="C231" s="28">
        <v>39109</v>
      </c>
      <c r="D231" s="28">
        <v>22830</v>
      </c>
      <c r="E231" s="64">
        <v>0.5837531003093916</v>
      </c>
    </row>
    <row r="232" spans="2:5" ht="12.75">
      <c r="B232" s="27" t="s">
        <v>26</v>
      </c>
      <c r="C232" s="28">
        <v>124378</v>
      </c>
      <c r="D232" s="28">
        <v>72740</v>
      </c>
      <c r="E232" s="64">
        <v>0.5848301146505009</v>
      </c>
    </row>
    <row r="233" spans="2:5" ht="12.75">
      <c r="B233" s="27" t="s">
        <v>8</v>
      </c>
      <c r="C233" s="28">
        <v>7760</v>
      </c>
      <c r="D233" s="28">
        <v>4584</v>
      </c>
      <c r="E233" s="64">
        <v>0.5907216494845361</v>
      </c>
    </row>
    <row r="234" spans="2:5" ht="12.75">
      <c r="B234" s="27" t="s">
        <v>21</v>
      </c>
      <c r="C234" s="28">
        <v>5784</v>
      </c>
      <c r="D234" s="28">
        <v>3506</v>
      </c>
      <c r="E234" s="64">
        <v>0.6061549100968188</v>
      </c>
    </row>
    <row r="235" spans="2:5" ht="12.75">
      <c r="B235" s="27" t="s">
        <v>27</v>
      </c>
      <c r="C235" s="28">
        <v>4759</v>
      </c>
      <c r="D235" s="28">
        <v>2924</v>
      </c>
      <c r="E235" s="64">
        <v>0.6144147930237445</v>
      </c>
    </row>
    <row r="236" spans="2:5" ht="12.75">
      <c r="B236" s="27" t="s">
        <v>22</v>
      </c>
      <c r="C236" s="28">
        <v>6403</v>
      </c>
      <c r="D236" s="28">
        <v>4082</v>
      </c>
      <c r="E236" s="64">
        <v>0.6375136654693112</v>
      </c>
    </row>
    <row r="237" spans="2:5" ht="12.75">
      <c r="B237" s="27" t="s">
        <v>24</v>
      </c>
      <c r="C237" s="28">
        <v>4962</v>
      </c>
      <c r="D237" s="28">
        <v>3190</v>
      </c>
      <c r="E237" s="64">
        <v>0.6428859330914953</v>
      </c>
    </row>
    <row r="238" spans="2:5" ht="12.75">
      <c r="B238" s="27" t="s">
        <v>28</v>
      </c>
      <c r="C238" s="28">
        <v>3875</v>
      </c>
      <c r="D238" s="28">
        <v>2555</v>
      </c>
      <c r="E238" s="64">
        <v>0.6593548387096774</v>
      </c>
    </row>
    <row r="239" spans="2:5" ht="12.75">
      <c r="B239" s="27" t="s">
        <v>17</v>
      </c>
      <c r="C239" s="28">
        <v>2331</v>
      </c>
      <c r="D239" s="28">
        <v>1558</v>
      </c>
      <c r="E239" s="64">
        <v>0.6683826683826684</v>
      </c>
    </row>
    <row r="240" spans="2:5" ht="13.5" thickBot="1">
      <c r="B240" s="30" t="s">
        <v>20</v>
      </c>
      <c r="C240" s="31">
        <v>3853</v>
      </c>
      <c r="D240" s="31">
        <v>2629</v>
      </c>
      <c r="E240" s="65">
        <v>0.6823254606799897</v>
      </c>
    </row>
    <row r="241" spans="2:5" ht="12.75">
      <c r="B241" s="66" t="s">
        <v>29</v>
      </c>
      <c r="C241" s="67">
        <f>SUM(C220:C240)</f>
        <v>311693</v>
      </c>
      <c r="D241" s="67">
        <f>SUM(D220:D240)</f>
        <v>177513</v>
      </c>
      <c r="E241" s="68">
        <f>SUM(D241/C241)</f>
        <v>0.5695123085856917</v>
      </c>
    </row>
    <row r="242" spans="2:5" ht="13.5" thickBot="1">
      <c r="B242" s="69" t="s">
        <v>30</v>
      </c>
      <c r="C242" s="70">
        <v>3052907</v>
      </c>
      <c r="D242" s="70">
        <v>1796933</v>
      </c>
      <c r="E242" s="71">
        <v>0.5885973598278624</v>
      </c>
    </row>
  </sheetData>
  <mergeCells count="24">
    <mergeCell ref="B1:E1"/>
    <mergeCell ref="B2:E2"/>
    <mergeCell ref="B3:E3"/>
    <mergeCell ref="B5:B6"/>
    <mergeCell ref="C5:C6"/>
    <mergeCell ref="D5:E5"/>
    <mergeCell ref="B83:E83"/>
    <mergeCell ref="B84:E84"/>
    <mergeCell ref="B85:E85"/>
    <mergeCell ref="B87:B88"/>
    <mergeCell ref="C87:C88"/>
    <mergeCell ref="D87:E87"/>
    <mergeCell ref="B152:E152"/>
    <mergeCell ref="B153:E153"/>
    <mergeCell ref="B154:E154"/>
    <mergeCell ref="B156:B157"/>
    <mergeCell ref="C156:C157"/>
    <mergeCell ref="D156:E156"/>
    <mergeCell ref="B214:E214"/>
    <mergeCell ref="B215:E215"/>
    <mergeCell ref="B216:E216"/>
    <mergeCell ref="B218:B219"/>
    <mergeCell ref="C218:C219"/>
    <mergeCell ref="D218:E218"/>
  </mergeCells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&amp;C&amp;F</oddFooter>
  </headerFooter>
  <rowBreaks count="3" manualBreakCount="3">
    <brk id="82" max="5" man="1"/>
    <brk id="151" max="5" man="1"/>
    <brk id="21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5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11.28125" style="0" customWidth="1"/>
    <col min="2" max="2" width="37.7109375" style="0" customWidth="1"/>
    <col min="3" max="3" width="22.421875" style="0" customWidth="1"/>
    <col min="4" max="7" width="16.7109375" style="0" customWidth="1"/>
    <col min="8" max="8" width="18.28125" style="0" customWidth="1"/>
    <col min="11" max="11" width="15.8515625" style="0" customWidth="1"/>
  </cols>
  <sheetData>
    <row r="1" spans="2:7" ht="18">
      <c r="B1" s="86" t="s">
        <v>42</v>
      </c>
      <c r="C1" s="86"/>
      <c r="D1" s="86"/>
      <c r="E1" s="86"/>
      <c r="F1" s="86"/>
      <c r="G1" s="86"/>
    </row>
    <row r="2" spans="2:7" ht="15">
      <c r="B2" s="87" t="s">
        <v>1</v>
      </c>
      <c r="C2" s="87"/>
      <c r="D2" s="87"/>
      <c r="E2" s="87"/>
      <c r="F2" s="87"/>
      <c r="G2" s="87"/>
    </row>
    <row r="3" spans="2:7" ht="12.75">
      <c r="B3" s="102" t="s">
        <v>43</v>
      </c>
      <c r="C3" s="102"/>
      <c r="D3" s="102"/>
      <c r="E3" s="102"/>
      <c r="F3" s="102"/>
      <c r="G3" s="102"/>
    </row>
    <row r="4" spans="2:7" ht="13.5" thickBot="1">
      <c r="B4" s="1"/>
      <c r="C4" s="2"/>
      <c r="D4" s="2"/>
      <c r="E4" s="51"/>
      <c r="F4" s="2"/>
      <c r="G4" s="52"/>
    </row>
    <row r="5" spans="2:7" ht="51.75" customHeight="1">
      <c r="B5" s="96" t="s">
        <v>3</v>
      </c>
      <c r="C5" s="91" t="s">
        <v>44</v>
      </c>
      <c r="D5" s="115" t="s">
        <v>45</v>
      </c>
      <c r="E5" s="115"/>
      <c r="F5" s="115" t="s">
        <v>46</v>
      </c>
      <c r="G5" s="116"/>
    </row>
    <row r="6" spans="2:7" ht="13.5" thickBot="1">
      <c r="B6" s="97"/>
      <c r="C6" s="114"/>
      <c r="D6" s="53" t="s">
        <v>6</v>
      </c>
      <c r="E6" s="53" t="s">
        <v>7</v>
      </c>
      <c r="F6" s="53" t="s">
        <v>6</v>
      </c>
      <c r="G6" s="54" t="s">
        <v>7</v>
      </c>
    </row>
    <row r="7" spans="2:7" ht="12.75">
      <c r="B7" s="24" t="s">
        <v>9</v>
      </c>
      <c r="C7" s="25">
        <v>2572</v>
      </c>
      <c r="D7" s="25">
        <v>450</v>
      </c>
      <c r="E7" s="55">
        <f aca="true" t="shared" si="0" ref="E7:E29">SUM(D7/C7)</f>
        <v>0.1749611197511664</v>
      </c>
      <c r="F7" s="25">
        <v>131</v>
      </c>
      <c r="G7" s="56">
        <f aca="true" t="shared" si="1" ref="G7:G29">SUM(F7/C7)</f>
        <v>0.05093312597200622</v>
      </c>
    </row>
    <row r="8" spans="2:7" ht="12.75">
      <c r="B8" s="27" t="s">
        <v>14</v>
      </c>
      <c r="C8" s="28">
        <v>1817</v>
      </c>
      <c r="D8" s="28">
        <v>447</v>
      </c>
      <c r="E8" s="57">
        <f t="shared" si="0"/>
        <v>0.24600990643918547</v>
      </c>
      <c r="F8" s="28">
        <v>102</v>
      </c>
      <c r="G8" s="58">
        <f t="shared" si="1"/>
        <v>0.05613648871766648</v>
      </c>
    </row>
    <row r="9" spans="2:7" ht="12.75">
      <c r="B9" s="27" t="s">
        <v>11</v>
      </c>
      <c r="C9" s="28">
        <v>1783</v>
      </c>
      <c r="D9" s="28">
        <v>478</v>
      </c>
      <c r="E9" s="57">
        <f t="shared" si="0"/>
        <v>0.2680874929893438</v>
      </c>
      <c r="F9" s="28">
        <v>132</v>
      </c>
      <c r="G9" s="58">
        <f t="shared" si="1"/>
        <v>0.07403252944475602</v>
      </c>
    </row>
    <row r="10" spans="2:7" ht="12.75">
      <c r="B10" s="27" t="s">
        <v>25</v>
      </c>
      <c r="C10" s="28">
        <v>1732</v>
      </c>
      <c r="D10" s="28">
        <v>1165</v>
      </c>
      <c r="E10" s="57">
        <f t="shared" si="0"/>
        <v>0.6726327944572749</v>
      </c>
      <c r="F10" s="28">
        <v>151</v>
      </c>
      <c r="G10" s="58">
        <f t="shared" si="1"/>
        <v>0.08718244803695151</v>
      </c>
    </row>
    <row r="11" spans="2:7" ht="12.75">
      <c r="B11" s="27" t="s">
        <v>16</v>
      </c>
      <c r="C11" s="28">
        <v>1407</v>
      </c>
      <c r="D11" s="28">
        <v>383</v>
      </c>
      <c r="E11" s="57">
        <f t="shared" si="0"/>
        <v>0.27221037668798864</v>
      </c>
      <c r="F11" s="28">
        <v>134</v>
      </c>
      <c r="G11" s="58">
        <f t="shared" si="1"/>
        <v>0.09523809523809523</v>
      </c>
    </row>
    <row r="12" spans="2:7" ht="12.75">
      <c r="B12" s="27" t="s">
        <v>12</v>
      </c>
      <c r="C12" s="28">
        <v>423</v>
      </c>
      <c r="D12" s="28">
        <v>127</v>
      </c>
      <c r="E12" s="57">
        <f t="shared" si="0"/>
        <v>0.30023640661938533</v>
      </c>
      <c r="F12" s="28">
        <v>41</v>
      </c>
      <c r="G12" s="58">
        <f t="shared" si="1"/>
        <v>0.09692671394799054</v>
      </c>
    </row>
    <row r="13" spans="2:7" ht="12.75">
      <c r="B13" s="27" t="s">
        <v>18</v>
      </c>
      <c r="C13" s="28">
        <v>1172</v>
      </c>
      <c r="D13" s="28">
        <v>428</v>
      </c>
      <c r="E13" s="57">
        <f t="shared" si="0"/>
        <v>0.3651877133105802</v>
      </c>
      <c r="F13" s="28">
        <v>170</v>
      </c>
      <c r="G13" s="58">
        <f t="shared" si="1"/>
        <v>0.14505119453924914</v>
      </c>
    </row>
    <row r="14" spans="2:7" ht="12.75">
      <c r="B14" s="27" t="s">
        <v>10</v>
      </c>
      <c r="C14" s="28">
        <v>3924</v>
      </c>
      <c r="D14" s="28">
        <v>1380</v>
      </c>
      <c r="E14" s="57">
        <f t="shared" si="0"/>
        <v>0.3516819571865443</v>
      </c>
      <c r="F14" s="28">
        <v>607</v>
      </c>
      <c r="G14" s="58">
        <f t="shared" si="1"/>
        <v>0.15468909276248727</v>
      </c>
    </row>
    <row r="15" spans="2:7" ht="12.75">
      <c r="B15" s="27" t="s">
        <v>13</v>
      </c>
      <c r="C15" s="28">
        <v>6613</v>
      </c>
      <c r="D15" s="28">
        <v>4571</v>
      </c>
      <c r="E15" s="57">
        <f t="shared" si="0"/>
        <v>0.6912142749130501</v>
      </c>
      <c r="F15" s="28">
        <v>1631</v>
      </c>
      <c r="G15" s="58">
        <f t="shared" si="1"/>
        <v>0.24663541509148645</v>
      </c>
    </row>
    <row r="16" spans="2:7" ht="12.75">
      <c r="B16" s="27" t="s">
        <v>8</v>
      </c>
      <c r="C16" s="28">
        <v>1945</v>
      </c>
      <c r="D16" s="28">
        <v>1028</v>
      </c>
      <c r="E16" s="57">
        <f t="shared" si="0"/>
        <v>0.5285347043701799</v>
      </c>
      <c r="F16" s="28">
        <v>495</v>
      </c>
      <c r="G16" s="58">
        <f t="shared" si="1"/>
        <v>0.2544987146529563</v>
      </c>
    </row>
    <row r="17" spans="2:7" ht="12.75">
      <c r="B17" s="27" t="s">
        <v>15</v>
      </c>
      <c r="C17" s="28">
        <v>697</v>
      </c>
      <c r="D17" s="28">
        <v>379</v>
      </c>
      <c r="E17" s="57">
        <f t="shared" si="0"/>
        <v>0.5437589670014347</v>
      </c>
      <c r="F17" s="28">
        <v>225</v>
      </c>
      <c r="G17" s="58">
        <f t="shared" si="1"/>
        <v>0.32281205164992827</v>
      </c>
    </row>
    <row r="18" spans="2:7" ht="12.75">
      <c r="B18" s="27" t="s">
        <v>21</v>
      </c>
      <c r="C18" s="28">
        <v>1579</v>
      </c>
      <c r="D18" s="28">
        <v>1528</v>
      </c>
      <c r="E18" s="57">
        <f t="shared" si="0"/>
        <v>0.967701076630779</v>
      </c>
      <c r="F18" s="28">
        <v>779</v>
      </c>
      <c r="G18" s="58">
        <f t="shared" si="1"/>
        <v>0.493350221659278</v>
      </c>
    </row>
    <row r="19" spans="2:7" ht="12.75">
      <c r="B19" s="27" t="s">
        <v>19</v>
      </c>
      <c r="C19" s="28">
        <v>10349</v>
      </c>
      <c r="D19" s="28">
        <v>9285</v>
      </c>
      <c r="E19" s="57">
        <f t="shared" si="0"/>
        <v>0.8971881341192386</v>
      </c>
      <c r="F19" s="28">
        <v>5144</v>
      </c>
      <c r="G19" s="58">
        <f t="shared" si="1"/>
        <v>0.4970528553483428</v>
      </c>
    </row>
    <row r="20" spans="2:7" ht="12.75">
      <c r="B20" s="27" t="s">
        <v>22</v>
      </c>
      <c r="C20" s="28">
        <v>1850</v>
      </c>
      <c r="D20" s="28">
        <v>1813</v>
      </c>
      <c r="E20" s="57">
        <f>SUM(D20/C20)</f>
        <v>0.98</v>
      </c>
      <c r="F20" s="28">
        <v>1104</v>
      </c>
      <c r="G20" s="58">
        <f>SUM(F20/C20)</f>
        <v>0.5967567567567568</v>
      </c>
    </row>
    <row r="21" spans="2:7" ht="12.75">
      <c r="B21" s="27" t="s">
        <v>24</v>
      </c>
      <c r="C21" s="28">
        <v>1312</v>
      </c>
      <c r="D21" s="28">
        <v>1207</v>
      </c>
      <c r="E21" s="57">
        <f t="shared" si="0"/>
        <v>0.9199695121951219</v>
      </c>
      <c r="F21" s="28">
        <v>840</v>
      </c>
      <c r="G21" s="58">
        <f t="shared" si="1"/>
        <v>0.6402439024390244</v>
      </c>
    </row>
    <row r="22" spans="2:7" ht="12.75">
      <c r="B22" s="27" t="s">
        <v>23</v>
      </c>
      <c r="C22" s="28">
        <v>2167</v>
      </c>
      <c r="D22" s="28">
        <v>2114</v>
      </c>
      <c r="E22" s="57">
        <f t="shared" si="0"/>
        <v>0.9755422242731887</v>
      </c>
      <c r="F22" s="28">
        <v>1390</v>
      </c>
      <c r="G22" s="58">
        <f t="shared" si="1"/>
        <v>0.6414397784956161</v>
      </c>
    </row>
    <row r="23" spans="2:7" ht="12.75">
      <c r="B23" s="27" t="s">
        <v>17</v>
      </c>
      <c r="C23" s="28">
        <v>676</v>
      </c>
      <c r="D23" s="28">
        <v>617</v>
      </c>
      <c r="E23" s="57">
        <f t="shared" si="0"/>
        <v>0.9127218934911243</v>
      </c>
      <c r="F23" s="28">
        <v>471</v>
      </c>
      <c r="G23" s="58">
        <f t="shared" si="1"/>
        <v>0.6967455621301775</v>
      </c>
    </row>
    <row r="24" spans="2:7" ht="12.75">
      <c r="B24" s="27" t="s">
        <v>28</v>
      </c>
      <c r="C24" s="28">
        <v>1111</v>
      </c>
      <c r="D24" s="28">
        <v>1061</v>
      </c>
      <c r="E24" s="57">
        <f t="shared" si="0"/>
        <v>0.954995499549955</v>
      </c>
      <c r="F24" s="28">
        <v>822</v>
      </c>
      <c r="G24" s="58">
        <f t="shared" si="1"/>
        <v>0.7398739873987399</v>
      </c>
    </row>
    <row r="25" spans="2:7" ht="12.75">
      <c r="B25" s="27" t="s">
        <v>20</v>
      </c>
      <c r="C25" s="28">
        <v>1152</v>
      </c>
      <c r="D25" s="28">
        <v>1107</v>
      </c>
      <c r="E25" s="57">
        <f t="shared" si="0"/>
        <v>0.9609375</v>
      </c>
      <c r="F25" s="28">
        <v>882</v>
      </c>
      <c r="G25" s="58">
        <f t="shared" si="1"/>
        <v>0.765625</v>
      </c>
    </row>
    <row r="26" spans="2:7" ht="12.75">
      <c r="B26" s="27" t="s">
        <v>27</v>
      </c>
      <c r="C26" s="28">
        <v>1243</v>
      </c>
      <c r="D26" s="28">
        <v>1193</v>
      </c>
      <c r="E26" s="57">
        <f t="shared" si="0"/>
        <v>0.9597747385358005</v>
      </c>
      <c r="F26" s="28">
        <v>964</v>
      </c>
      <c r="G26" s="58">
        <f t="shared" si="1"/>
        <v>0.7755430410297667</v>
      </c>
    </row>
    <row r="27" spans="2:7" ht="13.5" thickBot="1">
      <c r="B27" s="30" t="s">
        <v>26</v>
      </c>
      <c r="C27" s="31">
        <v>31491</v>
      </c>
      <c r="D27" s="31">
        <v>31154</v>
      </c>
      <c r="E27" s="59">
        <f t="shared" si="0"/>
        <v>0.9892985297386555</v>
      </c>
      <c r="F27" s="31">
        <v>25664</v>
      </c>
      <c r="G27" s="60">
        <f t="shared" si="1"/>
        <v>0.8149630053031025</v>
      </c>
    </row>
    <row r="28" spans="2:7" ht="12.75">
      <c r="B28" s="33" t="s">
        <v>29</v>
      </c>
      <c r="C28" s="34">
        <f>SUM(C7:C27)</f>
        <v>77015</v>
      </c>
      <c r="D28" s="34">
        <f>SUM(D7:D27)</f>
        <v>61915</v>
      </c>
      <c r="E28" s="55">
        <f t="shared" si="0"/>
        <v>0.8039342985132766</v>
      </c>
      <c r="F28" s="34">
        <f>SUM(F7:F27)</f>
        <v>41879</v>
      </c>
      <c r="G28" s="56">
        <f t="shared" si="1"/>
        <v>0.5437771862624164</v>
      </c>
    </row>
    <row r="29" spans="2:7" ht="13.5" thickBot="1">
      <c r="B29" s="17" t="s">
        <v>30</v>
      </c>
      <c r="C29" s="35">
        <v>733379</v>
      </c>
      <c r="D29" s="35">
        <v>684812</v>
      </c>
      <c r="E29" s="61">
        <f t="shared" si="0"/>
        <v>0.933776396651663</v>
      </c>
      <c r="F29" s="35">
        <v>604395</v>
      </c>
      <c r="G29" s="62">
        <f t="shared" si="1"/>
        <v>0.8241236795708631</v>
      </c>
    </row>
    <row r="67" spans="2:8" ht="18">
      <c r="B67" s="86" t="s">
        <v>50</v>
      </c>
      <c r="C67" s="86"/>
      <c r="D67" s="86"/>
      <c r="E67" s="86"/>
      <c r="F67" s="86"/>
      <c r="G67" s="86"/>
      <c r="H67" s="86"/>
    </row>
    <row r="68" spans="2:8" ht="15">
      <c r="B68" s="87" t="s">
        <v>1</v>
      </c>
      <c r="C68" s="87"/>
      <c r="D68" s="87"/>
      <c r="E68" s="87"/>
      <c r="F68" s="87"/>
      <c r="G68" s="87"/>
      <c r="H68" s="87"/>
    </row>
    <row r="69" spans="2:8" ht="12.75">
      <c r="B69" s="93" t="s">
        <v>55</v>
      </c>
      <c r="C69" s="94"/>
      <c r="D69" s="94"/>
      <c r="E69" s="94"/>
      <c r="F69" s="94"/>
      <c r="G69" s="94"/>
      <c r="H69" s="95"/>
    </row>
    <row r="70" spans="2:8" ht="13.5" thickBot="1">
      <c r="B70" s="1"/>
      <c r="C70" s="2"/>
      <c r="D70" s="2"/>
      <c r="E70" s="2"/>
      <c r="F70" s="2"/>
      <c r="G70" s="72"/>
      <c r="H70" s="72"/>
    </row>
    <row r="71" spans="2:8" ht="25.5">
      <c r="B71" s="103" t="s">
        <v>3</v>
      </c>
      <c r="C71" s="104" t="s">
        <v>4</v>
      </c>
      <c r="D71" s="91" t="s">
        <v>51</v>
      </c>
      <c r="E71" s="91"/>
      <c r="F71" s="91" t="s">
        <v>52</v>
      </c>
      <c r="G71" s="91"/>
      <c r="H71" s="3" t="s">
        <v>53</v>
      </c>
    </row>
    <row r="72" spans="2:8" ht="13.5" thickBot="1">
      <c r="B72" s="90"/>
      <c r="C72" s="113"/>
      <c r="D72" s="53" t="s">
        <v>6</v>
      </c>
      <c r="E72" s="53" t="s">
        <v>7</v>
      </c>
      <c r="F72" s="53" t="s">
        <v>6</v>
      </c>
      <c r="G72" s="53" t="s">
        <v>7</v>
      </c>
      <c r="H72" s="73" t="s">
        <v>6</v>
      </c>
    </row>
    <row r="73" spans="2:8" ht="12.75">
      <c r="B73" s="24" t="s">
        <v>8</v>
      </c>
      <c r="C73" s="25">
        <v>7760</v>
      </c>
      <c r="D73" s="25">
        <v>2083</v>
      </c>
      <c r="E73" s="81">
        <v>0.2684278350515464</v>
      </c>
      <c r="F73" s="25">
        <v>142</v>
      </c>
      <c r="G73" s="55">
        <v>0.01829896907216495</v>
      </c>
      <c r="H73" s="75">
        <v>3.32</v>
      </c>
    </row>
    <row r="74" spans="2:8" ht="12.75">
      <c r="B74" s="27" t="s">
        <v>9</v>
      </c>
      <c r="C74" s="28">
        <v>12545</v>
      </c>
      <c r="D74" s="28">
        <v>2864</v>
      </c>
      <c r="E74" s="82">
        <v>0.2282981267437226</v>
      </c>
      <c r="F74" s="28">
        <v>152</v>
      </c>
      <c r="G74" s="57">
        <v>0.012116381028298127</v>
      </c>
      <c r="H74" s="76">
        <v>3.04</v>
      </c>
    </row>
    <row r="75" spans="2:8" ht="12.75">
      <c r="B75" s="27" t="s">
        <v>10</v>
      </c>
      <c r="C75" s="28">
        <v>17655</v>
      </c>
      <c r="D75" s="28">
        <v>3733</v>
      </c>
      <c r="E75" s="82">
        <v>0.21144151798357405</v>
      </c>
      <c r="F75" s="28">
        <v>323</v>
      </c>
      <c r="G75" s="57">
        <v>0.01829510053809119</v>
      </c>
      <c r="H75" s="76">
        <v>3.48</v>
      </c>
    </row>
    <row r="76" spans="2:8" ht="12.75">
      <c r="B76" s="27" t="s">
        <v>11</v>
      </c>
      <c r="C76" s="28">
        <v>8066</v>
      </c>
      <c r="D76" s="28">
        <v>1471</v>
      </c>
      <c r="E76" s="82">
        <v>0.18237044383833376</v>
      </c>
      <c r="F76" s="28">
        <v>203</v>
      </c>
      <c r="G76" s="57">
        <v>0.025167369204066453</v>
      </c>
      <c r="H76" s="76">
        <v>3.71</v>
      </c>
    </row>
    <row r="77" spans="2:8" ht="12.75">
      <c r="B77" s="27" t="s">
        <v>12</v>
      </c>
      <c r="C77" s="28">
        <v>1795</v>
      </c>
      <c r="D77" s="28">
        <v>292</v>
      </c>
      <c r="E77" s="82">
        <v>0.1626740947075209</v>
      </c>
      <c r="F77" s="28">
        <v>29</v>
      </c>
      <c r="G77" s="57">
        <v>0.01615598885793872</v>
      </c>
      <c r="H77" s="76">
        <v>3.53</v>
      </c>
    </row>
    <row r="78" spans="2:8" ht="12.75">
      <c r="B78" s="27" t="s">
        <v>14</v>
      </c>
      <c r="C78" s="28">
        <v>8282</v>
      </c>
      <c r="D78" s="28">
        <v>1286</v>
      </c>
      <c r="E78" s="82">
        <v>0.1552765032600821</v>
      </c>
      <c r="F78" s="28">
        <v>176</v>
      </c>
      <c r="G78" s="57">
        <v>0.021250905578362716</v>
      </c>
      <c r="H78" s="76">
        <v>3.74</v>
      </c>
    </row>
    <row r="79" spans="2:8" ht="12.75">
      <c r="B79" s="27" t="s">
        <v>15</v>
      </c>
      <c r="C79" s="28">
        <v>2946</v>
      </c>
      <c r="D79" s="28">
        <v>344</v>
      </c>
      <c r="E79" s="82">
        <v>0.11676849966055669</v>
      </c>
      <c r="F79" s="28">
        <v>56</v>
      </c>
      <c r="G79" s="57">
        <v>0.019008825526137134</v>
      </c>
      <c r="H79" s="76">
        <v>4.45</v>
      </c>
    </row>
    <row r="80" spans="2:8" ht="12.75">
      <c r="B80" s="27" t="s">
        <v>13</v>
      </c>
      <c r="C80" s="28">
        <v>27907</v>
      </c>
      <c r="D80" s="28">
        <v>3100</v>
      </c>
      <c r="E80" s="82">
        <v>0.11108324076396603</v>
      </c>
      <c r="F80" s="28">
        <v>769</v>
      </c>
      <c r="G80" s="57">
        <v>0.027555810370158026</v>
      </c>
      <c r="H80" s="76">
        <v>5.36</v>
      </c>
    </row>
    <row r="81" spans="2:8" ht="12.75">
      <c r="B81" s="27" t="s">
        <v>18</v>
      </c>
      <c r="C81" s="28">
        <v>5219</v>
      </c>
      <c r="D81" s="28">
        <v>561</v>
      </c>
      <c r="E81" s="82">
        <v>0.10749185667752444</v>
      </c>
      <c r="F81" s="28">
        <v>117</v>
      </c>
      <c r="G81" s="57">
        <v>0.02241808775627515</v>
      </c>
      <c r="H81" s="76">
        <v>4.36</v>
      </c>
    </row>
    <row r="82" spans="2:8" ht="12.75">
      <c r="B82" s="27" t="s">
        <v>25</v>
      </c>
      <c r="C82" s="28">
        <v>7276</v>
      </c>
      <c r="D82" s="28">
        <v>693</v>
      </c>
      <c r="E82" s="82">
        <v>0.09524463991203959</v>
      </c>
      <c r="F82" s="28">
        <v>177</v>
      </c>
      <c r="G82" s="57">
        <v>0.024326553051126992</v>
      </c>
      <c r="H82" s="76">
        <v>4.24</v>
      </c>
    </row>
    <row r="83" spans="2:8" ht="12.75">
      <c r="B83" s="27" t="s">
        <v>16</v>
      </c>
      <c r="C83" s="28">
        <v>6768</v>
      </c>
      <c r="D83" s="28">
        <v>604</v>
      </c>
      <c r="E83" s="82">
        <v>0.08924349881796691</v>
      </c>
      <c r="F83" s="28">
        <v>153</v>
      </c>
      <c r="G83" s="57">
        <v>0.022606382978723406</v>
      </c>
      <c r="H83" s="76">
        <v>4.97</v>
      </c>
    </row>
    <row r="84" spans="2:8" ht="12.75">
      <c r="B84" s="27" t="s">
        <v>17</v>
      </c>
      <c r="C84" s="28">
        <v>2331</v>
      </c>
      <c r="D84" s="28">
        <v>169</v>
      </c>
      <c r="E84" s="82">
        <v>0.0725010725010725</v>
      </c>
      <c r="F84" s="28">
        <v>46</v>
      </c>
      <c r="G84" s="57">
        <v>0.019734019734019732</v>
      </c>
      <c r="H84" s="76">
        <v>5.36</v>
      </c>
    </row>
    <row r="85" spans="2:8" ht="12.75">
      <c r="B85" s="27" t="s">
        <v>24</v>
      </c>
      <c r="C85" s="28">
        <v>4962</v>
      </c>
      <c r="D85" s="28">
        <v>264</v>
      </c>
      <c r="E85" s="82">
        <v>0.053204353083434096</v>
      </c>
      <c r="F85" s="28">
        <v>110</v>
      </c>
      <c r="G85" s="57">
        <v>0.022168480451430876</v>
      </c>
      <c r="H85" s="76">
        <v>5.06</v>
      </c>
    </row>
    <row r="86" spans="2:8" ht="12.75">
      <c r="B86" s="27" t="s">
        <v>19</v>
      </c>
      <c r="C86" s="28">
        <v>39109</v>
      </c>
      <c r="D86" s="28">
        <v>1877</v>
      </c>
      <c r="E86" s="82">
        <v>0.04799406786161753</v>
      </c>
      <c r="F86" s="28">
        <v>1310</v>
      </c>
      <c r="G86" s="57">
        <v>0.033496126211358</v>
      </c>
      <c r="H86" s="76">
        <v>5.66</v>
      </c>
    </row>
    <row r="87" spans="2:8" ht="12.75">
      <c r="B87" s="27" t="s">
        <v>20</v>
      </c>
      <c r="C87" s="28">
        <v>3853</v>
      </c>
      <c r="D87" s="28">
        <v>180</v>
      </c>
      <c r="E87" s="82">
        <v>0.046716844017648584</v>
      </c>
      <c r="F87" s="28">
        <v>89</v>
      </c>
      <c r="G87" s="57">
        <v>0.02309888398650402</v>
      </c>
      <c r="H87" s="76">
        <v>5.1</v>
      </c>
    </row>
    <row r="88" spans="2:8" ht="12.75">
      <c r="B88" s="27" t="s">
        <v>28</v>
      </c>
      <c r="C88" s="28">
        <v>3875</v>
      </c>
      <c r="D88" s="28">
        <v>172</v>
      </c>
      <c r="E88" s="82">
        <v>0.04438709677419355</v>
      </c>
      <c r="F88" s="28">
        <v>103</v>
      </c>
      <c r="G88" s="57">
        <v>0.02658064516129032</v>
      </c>
      <c r="H88" s="76">
        <v>5.31</v>
      </c>
    </row>
    <row r="89" spans="2:8" ht="12.75">
      <c r="B89" s="27" t="s">
        <v>21</v>
      </c>
      <c r="C89" s="28">
        <v>5784</v>
      </c>
      <c r="D89" s="28">
        <v>231</v>
      </c>
      <c r="E89" s="82">
        <v>0.03993775933609958</v>
      </c>
      <c r="F89" s="28">
        <v>242</v>
      </c>
      <c r="G89" s="57">
        <v>0.04183955739972337</v>
      </c>
      <c r="H89" s="76">
        <v>5.1</v>
      </c>
    </row>
    <row r="90" spans="2:8" ht="12.75">
      <c r="B90" s="27" t="s">
        <v>22</v>
      </c>
      <c r="C90" s="28">
        <v>6403</v>
      </c>
      <c r="D90" s="28">
        <v>251</v>
      </c>
      <c r="E90" s="82">
        <v>0.03920037482430111</v>
      </c>
      <c r="F90" s="28">
        <v>150</v>
      </c>
      <c r="G90" s="57">
        <v>0.023426518819303452</v>
      </c>
      <c r="H90" s="76">
        <v>5.34</v>
      </c>
    </row>
    <row r="91" spans="2:8" ht="12.75">
      <c r="B91" s="27" t="s">
        <v>27</v>
      </c>
      <c r="C91" s="28">
        <v>4759</v>
      </c>
      <c r="D91" s="28">
        <v>118</v>
      </c>
      <c r="E91" s="82">
        <v>0.024795125026266022</v>
      </c>
      <c r="F91" s="28">
        <v>134</v>
      </c>
      <c r="G91" s="57">
        <v>0.028157175877285143</v>
      </c>
      <c r="H91" s="76">
        <v>5.83</v>
      </c>
    </row>
    <row r="92" spans="2:8" ht="12.75">
      <c r="B92" s="27" t="s">
        <v>26</v>
      </c>
      <c r="C92" s="28">
        <v>124378</v>
      </c>
      <c r="D92" s="28">
        <v>2411</v>
      </c>
      <c r="E92" s="82">
        <v>0.019384457058322212</v>
      </c>
      <c r="F92" s="28">
        <v>4332</v>
      </c>
      <c r="G92" s="57">
        <v>0.034829310649793374</v>
      </c>
      <c r="H92" s="76">
        <v>7.27</v>
      </c>
    </row>
    <row r="93" spans="2:8" ht="13.5" thickBot="1">
      <c r="B93" s="30" t="s">
        <v>23</v>
      </c>
      <c r="C93" s="31">
        <v>10020</v>
      </c>
      <c r="D93" s="31">
        <v>163</v>
      </c>
      <c r="E93" s="83">
        <v>0.01626746506986028</v>
      </c>
      <c r="F93" s="31">
        <v>76</v>
      </c>
      <c r="G93" s="59">
        <v>0.007584830339321357</v>
      </c>
      <c r="H93" s="78">
        <v>5.83</v>
      </c>
    </row>
    <row r="94" spans="2:8" ht="12.75">
      <c r="B94" s="33" t="s">
        <v>36</v>
      </c>
      <c r="C94" s="34">
        <f>SUM(C73:C93)</f>
        <v>311693</v>
      </c>
      <c r="D94" s="34">
        <f>SUM(D73:D93)</f>
        <v>22867</v>
      </c>
      <c r="E94" s="84">
        <f>SUM(D94/C94)</f>
        <v>0.07336385481868377</v>
      </c>
      <c r="F94" s="34">
        <f>SUM(F73:F93)</f>
        <v>8889</v>
      </c>
      <c r="G94" s="74">
        <f>SUM(F94/C94)</f>
        <v>0.02851844603504089</v>
      </c>
      <c r="H94" s="79">
        <f>SUM(H73:H93)/21</f>
        <v>4.7647619047619045</v>
      </c>
    </row>
    <row r="95" spans="2:8" ht="13.5" thickBot="1">
      <c r="B95" s="17" t="s">
        <v>30</v>
      </c>
      <c r="C95" s="35">
        <v>3052907</v>
      </c>
      <c r="D95" s="35">
        <v>94487</v>
      </c>
      <c r="E95" s="85">
        <v>0.030949845507904434</v>
      </c>
      <c r="F95" s="35">
        <v>113047</v>
      </c>
      <c r="G95" s="61">
        <v>0.03702929699463495</v>
      </c>
      <c r="H95" s="80" t="s">
        <v>54</v>
      </c>
    </row>
  </sheetData>
  <mergeCells count="14">
    <mergeCell ref="B67:H67"/>
    <mergeCell ref="B68:H68"/>
    <mergeCell ref="B1:G1"/>
    <mergeCell ref="B2:G2"/>
    <mergeCell ref="B3:G3"/>
    <mergeCell ref="B5:B6"/>
    <mergeCell ref="C5:C6"/>
    <mergeCell ref="D5:E5"/>
    <mergeCell ref="F5:G5"/>
    <mergeCell ref="B69:H69"/>
    <mergeCell ref="B71:B72"/>
    <mergeCell ref="C71:C72"/>
    <mergeCell ref="D71:E71"/>
    <mergeCell ref="F71:G71"/>
  </mergeCells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portrait" scale="55" r:id="rId2"/>
  <headerFooter alignWithMargins="0">
    <oddHeader>&amp;LProcesos Electorales en Regiones Indígenas&amp;RIFE - CIESAS</oddHeader>
    <oddFooter>&amp;CCuauhtémoc Anexo</oddFooter>
  </headerFooter>
  <rowBreaks count="1" manualBreakCount="1">
    <brk id="66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CIESAS</cp:lastModifiedBy>
  <cp:lastPrinted>2002-08-10T22:39:15Z</cp:lastPrinted>
  <dcterms:created xsi:type="dcterms:W3CDTF">2002-07-18T00:25:22Z</dcterms:created>
  <dcterms:modified xsi:type="dcterms:W3CDTF">2002-07-18T04:18:42Z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